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5" windowWidth="19155" windowHeight="11565"/>
  </bookViews>
  <sheets>
    <sheet name="Розница" sheetId="4" r:id="rId1"/>
  </sheets>
  <externalReferences>
    <externalReference r:id="rId2"/>
  </externalReferences>
  <calcPr calcId="124519" concurrentCalc="0"/>
</workbook>
</file>

<file path=xl/calcChain.xml><?xml version="1.0" encoding="utf-8"?>
<calcChain xmlns="http://schemas.openxmlformats.org/spreadsheetml/2006/main">
  <c r="M20" i="4"/>
  <c r="K33"/>
  <c r="E30"/>
  <c r="E29"/>
  <c r="E27"/>
  <c r="E22"/>
  <c r="E20"/>
  <c r="D20"/>
  <c r="E19"/>
  <c r="E17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M21"/>
  <c r="K21"/>
  <c r="J21"/>
  <c r="L21"/>
  <c r="K20"/>
  <c r="J20"/>
  <c r="L20"/>
  <c r="K19"/>
  <c r="J19"/>
  <c r="K17"/>
  <c r="J17"/>
</calcChain>
</file>

<file path=xl/sharedStrings.xml><?xml version="1.0" encoding="utf-8"?>
<sst xmlns="http://schemas.openxmlformats.org/spreadsheetml/2006/main" count="44" uniqueCount="40">
  <si>
    <t>Фото</t>
  </si>
  <si>
    <t>Наименование с описанием</t>
  </si>
  <si>
    <t>м3 в упаковке</t>
  </si>
  <si>
    <t>м2 в упаковке</t>
  </si>
  <si>
    <t>Цена за м3</t>
  </si>
  <si>
    <t>Транспортный объем упаковки, м3</t>
  </si>
  <si>
    <t>Места применения</t>
  </si>
  <si>
    <t>Шт в упаковке</t>
  </si>
  <si>
    <t>Толщина, мм</t>
  </si>
  <si>
    <t>Ширина, мм</t>
  </si>
  <si>
    <t>Длина, мм</t>
  </si>
  <si>
    <t>Розничная цена за упаковку</t>
  </si>
  <si>
    <t>Теплопроводность, λ10</t>
  </si>
  <si>
    <t>Теплый Дом МИНИ ТВИН</t>
  </si>
  <si>
    <t>0,037 Утеплитель с защитным покрытием KRAFT</t>
  </si>
  <si>
    <r>
      <rPr>
        <b/>
        <sz val="20"/>
        <color theme="1"/>
        <rFont val="Times New Roman"/>
        <family val="1"/>
        <charset val="204"/>
      </rPr>
      <t xml:space="preserve">Классик Плита                  </t>
    </r>
    <r>
      <rPr>
        <sz val="10"/>
        <color theme="1"/>
        <rFont val="Times New Roman"/>
        <family val="1"/>
        <charset val="204"/>
      </rPr>
      <t xml:space="preserve">Мягкая эластичная плита из стекловолокна высочайшего качества. Применяется для утепления, стен, кровель, мансард, перекрытий а также в качестве внутреннего слоя в вент.фасаде. </t>
    </r>
  </si>
  <si>
    <r>
      <rPr>
        <b/>
        <sz val="20"/>
        <color theme="1"/>
        <rFont val="Times New Roman"/>
        <family val="1"/>
        <charset val="204"/>
      </rPr>
      <t>Теплые Стены</t>
    </r>
    <r>
      <rPr>
        <sz val="11"/>
        <color theme="1"/>
        <rFont val="Times New Roman"/>
        <family val="1"/>
        <charset val="204"/>
      </rPr>
      <t xml:space="preserve">                         Мягкая эластичная плита из текловолокна высочайшего качества. Специально разработана для применения в утеплении  внешних каркасных стен, стен под обшивку, стен изнутри. Допускается применение в утеплении мансард и скатной кровли</t>
    </r>
  </si>
  <si>
    <r>
      <rPr>
        <b/>
        <sz val="20"/>
        <color theme="1"/>
        <rFont val="Times New Roman"/>
        <family val="1"/>
        <charset val="204"/>
      </rPr>
      <t xml:space="preserve">Тихий дом                       </t>
    </r>
    <r>
      <rPr>
        <sz val="11"/>
        <color theme="1"/>
        <rFont val="Times New Roman"/>
        <family val="1"/>
        <charset val="204"/>
      </rPr>
      <t>Мягкая эластичная плита из стекловолокна высочайшего качества. Проефессиональное звукоизоляционное решение, сохраняющее тишину и уют в доме. Не слышен разговор в соседней комнате. Область прменения: межкомнатные перегородки, подвесные потолки, полы по лагам и перекрытия, облицовка стен. Допускается применение в скатных кровлях и мансардах, стенах.</t>
    </r>
  </si>
  <si>
    <t>0,038 Индекс изоляции воздушного шума 54 Дб</t>
  </si>
  <si>
    <r>
      <rPr>
        <b/>
        <sz val="20"/>
        <color theme="1"/>
        <rFont val="Times New Roman"/>
        <family val="1"/>
        <charset val="204"/>
      </rPr>
      <t xml:space="preserve">Сауна                              </t>
    </r>
    <r>
      <rPr>
        <sz val="11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 xml:space="preserve">Упакованный в рулоны эластичный мат из стекловолокна,  покрытый высокопрочной армированной фольгой. Применяется для </t>
    </r>
    <r>
      <rPr>
        <sz val="11"/>
        <color theme="1"/>
        <rFont val="Times New Roman"/>
        <family val="1"/>
        <charset val="204"/>
      </rPr>
      <t>тепло- и пароизоляции саун, бань и др.</t>
    </r>
  </si>
  <si>
    <r>
      <t xml:space="preserve">Теплая Крыша                        </t>
    </r>
    <r>
      <rPr>
        <b/>
        <sz val="8"/>
        <color theme="1"/>
        <rFont val="Times New Roman"/>
        <family val="1"/>
        <charset val="204"/>
      </rPr>
      <t xml:space="preserve"> 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sz val="12"/>
        <color theme="1"/>
        <rFont val="Times New Roman"/>
        <family val="1"/>
        <charset val="204"/>
      </rPr>
      <t>Мягкая эластичная плита из текловолокна высочайшего качества, свернутая в рулон. Специально разработана для применения в утеплении скатных кровель. Усиленная влагостойкость благодаря технологии AquaProtect</t>
    </r>
  </si>
  <si>
    <r>
      <t xml:space="preserve">Теплый Дом Плита </t>
    </r>
    <r>
      <rPr>
        <sz val="12"/>
        <color theme="1"/>
        <rFont val="Times New Roman"/>
        <family val="1"/>
        <charset val="204"/>
      </rPr>
      <t xml:space="preserve">Мягкая эластичная плита из стекловолокна высочайшего качества. Область применения: стены под обшивку, стены изнутри, каркасные стены, звукоизоляция перегородок, полы по лагам, скатные кровли.  </t>
    </r>
  </si>
  <si>
    <r>
      <rPr>
        <b/>
        <sz val="20"/>
        <color theme="1"/>
        <rFont val="Times New Roman"/>
        <family val="1"/>
        <charset val="204"/>
      </rPr>
      <t xml:space="preserve">Теплый Дом                   </t>
    </r>
    <r>
      <rPr>
        <sz val="12"/>
        <color theme="1"/>
        <rFont val="Times New Roman"/>
        <family val="1"/>
        <charset val="204"/>
      </rPr>
      <t>Упакованные в рулон два эластичных мата из стекловолокна высочайшего качества. Область прменения: полы по лагам, перекрытия, стены под обшивку (сайдинг, вагонка и т.д.), скатная кровля</t>
    </r>
  </si>
  <si>
    <r>
      <rPr>
        <b/>
        <sz val="20"/>
        <color theme="1"/>
        <rFont val="Times New Roman"/>
        <family val="1"/>
        <charset val="204"/>
      </rPr>
      <t>Скатная кровля                                                                        КОМФОРТ</t>
    </r>
    <r>
      <rPr>
        <sz val="11"/>
        <color theme="1"/>
        <rFont val="Times New Roman"/>
        <family val="1"/>
        <charset val="204"/>
      </rPr>
      <t xml:space="preserve">                                          </t>
    </r>
    <r>
      <rPr>
        <sz val="12"/>
        <color theme="1"/>
        <rFont val="Times New Roman"/>
        <family val="1"/>
        <charset val="204"/>
      </rPr>
      <t xml:space="preserve">Новый материал обеспечивает  комфортный и быстрый монтаж в наклонных конструкцияъ и защиту кровли от пара и его последствий. Проклеив стыкт результат получится аналогичный применению мембраны. </t>
    </r>
  </si>
  <si>
    <r>
      <rPr>
        <b/>
        <sz val="20"/>
        <color theme="1"/>
        <rFont val="Times New Roman"/>
        <family val="1"/>
        <charset val="204"/>
      </rPr>
      <t xml:space="preserve">Теплые Стены СТРОНГ                      </t>
    </r>
    <r>
      <rPr>
        <sz val="11"/>
        <color theme="1"/>
        <rFont val="Times New Roman"/>
        <family val="1"/>
        <charset val="204"/>
      </rPr>
      <t>ISOVER ТЕПЛЫЕ СТЕНЫ СТРОНГ — тепло-звукоизоляция из минеральной ваты с усиленными водоотталкивающими свойствами. Материал производится из природных компонентов: кварца, соды, известняка. Является безопасным материалом для здоровья человека и окружающей среды: сертифицирован для применения в детских и медицинских учреждениях.</t>
    </r>
  </si>
  <si>
    <t xml:space="preserve">0,034 Самый ТЕПЛЫЙ розничный материал </t>
  </si>
  <si>
    <t>60мм</t>
  </si>
  <si>
    <t>20метров</t>
  </si>
  <si>
    <t>_____</t>
  </si>
  <si>
    <t>______</t>
  </si>
  <si>
    <r>
      <rPr>
        <b/>
        <sz val="20"/>
        <color theme="1"/>
        <rFont val="Times New Roman"/>
        <family val="1"/>
        <charset val="204"/>
      </rPr>
      <t>ПАРАНЕТ</t>
    </r>
    <r>
      <rPr>
        <b/>
        <sz val="16"/>
        <color theme="1"/>
        <rFont val="Times New Roman"/>
        <family val="1"/>
        <charset val="204"/>
      </rPr>
      <t xml:space="preserve">                        </t>
    </r>
    <r>
      <rPr>
        <sz val="11"/>
        <color theme="1"/>
        <rFont val="Times New Roman"/>
        <family val="1"/>
        <charset val="204"/>
      </rPr>
      <t>Пароизоляционная клейкая лента, разработанная специально для защиты конструкций от пара и его последствий. Защита каркасных конструкций от проникновения пара при использовании с утеплителем на основе кварца ISOVER Скатная Кровля Комфорт, а также с пароизоляционными пленками и мембранами.</t>
    </r>
  </si>
  <si>
    <t>0,036          Плотность 30 "+-" 10/ кг/м3</t>
  </si>
  <si>
    <r>
      <rPr>
        <b/>
        <sz val="20"/>
        <color theme="1"/>
        <rFont val="Times New Roman"/>
        <family val="1"/>
        <charset val="204"/>
      </rPr>
      <t xml:space="preserve">ISOTEC-MAT-AL                                                                       </t>
    </r>
    <r>
      <rPr>
        <sz val="11"/>
        <color theme="1"/>
        <rFont val="Times New Roman"/>
        <family val="1"/>
        <charset val="204"/>
      </rPr>
      <t xml:space="preserve">                                         </t>
    </r>
    <r>
      <rPr>
        <sz val="12"/>
        <color theme="1"/>
        <rFont val="Times New Roman"/>
        <family val="1"/>
        <charset val="204"/>
      </rPr>
      <t>РЕКОМЕНДУЕМОЕ РЕШЕНИЕ для естественно-вытяжной вентиляции. Эффективная шумоизоляция, низкий коэффициент монтажного уплотнения, высокая скорость и удобство монтажа, предотвращение образования конденсата.</t>
    </r>
  </si>
  <si>
    <t>___</t>
  </si>
  <si>
    <r>
      <t xml:space="preserve">ISOROC СУПЕР ТЕПЛЫЙ           </t>
    </r>
    <r>
      <rPr>
        <sz val="12"/>
        <color theme="1"/>
        <rFont val="Times New Roman"/>
        <family val="1"/>
        <charset val="204"/>
      </rPr>
      <t xml:space="preserve">идеальный утеплитель для ИЖС, сочетающий жесткость камня с повышенной упругостью, низкой теплопроводностью и прочностью технологии TEL
каркасные стены, звукоизоляция перегородок, полы по лагам, скатные кровли.  </t>
    </r>
  </si>
  <si>
    <t>Прайс-лист 19.08.2019</t>
  </si>
  <si>
    <t>ООО "Фанера сибири"</t>
  </si>
  <si>
    <t>г. Красноярск, ул. Юности, д. 1, оф. 201</t>
  </si>
  <si>
    <t>e-mail: s2786278@gmail.com</t>
  </si>
  <si>
    <t>т. +7(391)278-6-278</t>
  </si>
</sst>
</file>

<file path=xl/styles.xml><?xml version="1.0" encoding="utf-8"?>
<styleSheet xmlns="http://schemas.openxmlformats.org/spreadsheetml/2006/main">
  <numFmts count="3">
    <numFmt numFmtId="164" formatCode="#,##0.0"/>
    <numFmt numFmtId="165" formatCode="0.000"/>
    <numFmt numFmtId="166" formatCode="#,##0.000"/>
  </numFmts>
  <fonts count="23">
    <font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Bell Gothic Std Light"/>
      <family val="2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6"/>
      <color theme="6" tint="-0.249977111117893"/>
      <name val="Calibri"/>
      <family val="2"/>
      <charset val="204"/>
    </font>
    <font>
      <b/>
      <sz val="20"/>
      <color theme="6" tint="-0.249977111117893"/>
      <name val="Calibri"/>
      <family val="2"/>
      <charset val="204"/>
    </font>
    <font>
      <b/>
      <sz val="14"/>
      <color rgb="FF0070C0"/>
      <name val="Calibri"/>
      <family val="2"/>
      <charset val="204"/>
    </font>
    <font>
      <sz val="14"/>
      <color rgb="FF0070C0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20"/>
      <color rgb="FF0070C0"/>
      <name val="Calibri"/>
      <family val="2"/>
      <charset val="204"/>
    </font>
    <font>
      <b/>
      <sz val="26"/>
      <color theme="6" tint="-0.499984740745262"/>
      <name val="Calibri"/>
      <family val="2"/>
      <charset val="204"/>
    </font>
    <font>
      <b/>
      <sz val="20"/>
      <color theme="6" tint="-0.499984740745262"/>
      <name val="Calibri"/>
      <family val="2"/>
      <charset val="204"/>
    </font>
    <font>
      <b/>
      <sz val="14"/>
      <color theme="6" tint="-0.49998474074526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8" fillId="0" borderId="1" xfId="0" applyFont="1" applyBorder="1" applyAlignment="1">
      <alignment horizontal="left"/>
    </xf>
    <xf numFmtId="0" fontId="1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4" fillId="0" borderId="0" xfId="0" applyFont="1" applyBorder="1" applyAlignment="1"/>
    <xf numFmtId="0" fontId="14" fillId="0" borderId="12" xfId="0" applyFont="1" applyBorder="1" applyAlignment="1"/>
    <xf numFmtId="0" fontId="14" fillId="0" borderId="14" xfId="0" applyFont="1" applyBorder="1" applyAlignment="1"/>
    <xf numFmtId="0" fontId="14" fillId="0" borderId="15" xfId="0" applyFont="1" applyBorder="1" applyAlignment="1"/>
    <xf numFmtId="0" fontId="16" fillId="0" borderId="7" xfId="0" applyFont="1" applyBorder="1" applyAlignment="1"/>
    <xf numFmtId="0" fontId="16" fillId="0" borderId="6" xfId="0" applyFont="1" applyBorder="1" applyAlignment="1"/>
    <xf numFmtId="0" fontId="18" fillId="0" borderId="1" xfId="0" applyFont="1" applyBorder="1" applyAlignment="1"/>
    <xf numFmtId="0" fontId="17" fillId="0" borderId="1" xfId="0" applyFont="1" applyBorder="1" applyAlignment="1"/>
    <xf numFmtId="0" fontId="15" fillId="0" borderId="9" xfId="0" applyFont="1" applyBorder="1" applyAlignment="1">
      <alignment vertical="top"/>
    </xf>
    <xf numFmtId="0" fontId="15" fillId="0" borderId="10" xfId="0" applyFont="1" applyBorder="1" applyAlignment="1">
      <alignment vertical="top"/>
    </xf>
    <xf numFmtId="0" fontId="15" fillId="0" borderId="0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0" fontId="15" fillId="0" borderId="15" xfId="0" applyFont="1" applyBorder="1" applyAlignment="1">
      <alignment vertical="top"/>
    </xf>
    <xf numFmtId="0" fontId="19" fillId="0" borderId="9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20" fillId="0" borderId="0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1" fillId="0" borderId="8" xfId="0" applyFont="1" applyBorder="1" applyAlignment="1">
      <alignment horizontal="center" vertical="top"/>
    </xf>
    <xf numFmtId="0" fontId="21" fillId="0" borderId="9" xfId="0" applyFont="1" applyBorder="1" applyAlignment="1">
      <alignment horizontal="center" vertical="top"/>
    </xf>
    <xf numFmtId="0" fontId="21" fillId="0" borderId="11" xfId="0" applyFont="1" applyBorder="1" applyAlignment="1">
      <alignment horizontal="center" vertical="top"/>
    </xf>
    <xf numFmtId="0" fontId="21" fillId="0" borderId="0" xfId="0" applyFont="1" applyBorder="1" applyAlignment="1">
      <alignment horizontal="center" vertical="top"/>
    </xf>
    <xf numFmtId="0" fontId="21" fillId="0" borderId="13" xfId="0" applyFont="1" applyBorder="1" applyAlignment="1">
      <alignment horizontal="center" vertical="top"/>
    </xf>
    <xf numFmtId="0" fontId="21" fillId="0" borderId="14" xfId="0" applyFont="1" applyBorder="1" applyAlignment="1">
      <alignment horizontal="center" vertical="top"/>
    </xf>
    <xf numFmtId="0" fontId="22" fillId="0" borderId="5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1347107</xdr:colOff>
      <xdr:row>19</xdr:row>
      <xdr:rowOff>667743</xdr:rowOff>
    </xdr:from>
    <xdr:to>
      <xdr:col>1</xdr:col>
      <xdr:colOff>1347597</xdr:colOff>
      <xdr:row>21</xdr:row>
      <xdr:rowOff>461650</xdr:rowOff>
    </xdr:to>
    <xdr:pic>
      <xdr:nvPicPr>
        <xdr:cNvPr id="410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04532" y="8572500"/>
          <a:ext cx="490" cy="461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1347107</xdr:colOff>
      <xdr:row>19</xdr:row>
      <xdr:rowOff>86863</xdr:rowOff>
    </xdr:from>
    <xdr:to>
      <xdr:col>1</xdr:col>
      <xdr:colOff>1347597</xdr:colOff>
      <xdr:row>21</xdr:row>
      <xdr:rowOff>525458</xdr:rowOff>
    </xdr:to>
    <xdr:pic>
      <xdr:nvPicPr>
        <xdr:cNvPr id="411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04532" y="8572500"/>
          <a:ext cx="490" cy="5254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22</xdr:row>
      <xdr:rowOff>81648</xdr:rowOff>
    </xdr:from>
    <xdr:to>
      <xdr:col>1</xdr:col>
      <xdr:colOff>683405</xdr:colOff>
      <xdr:row>22</xdr:row>
      <xdr:rowOff>476250</xdr:rowOff>
    </xdr:to>
    <xdr:pic>
      <xdr:nvPicPr>
        <xdr:cNvPr id="412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37782" y="9587598"/>
          <a:ext cx="3048" cy="3946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26</xdr:row>
      <xdr:rowOff>745678</xdr:rowOff>
    </xdr:from>
    <xdr:to>
      <xdr:col>1</xdr:col>
      <xdr:colOff>653905</xdr:colOff>
      <xdr:row>27</xdr:row>
      <xdr:rowOff>285750</xdr:rowOff>
    </xdr:to>
    <xdr:pic>
      <xdr:nvPicPr>
        <xdr:cNvPr id="413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568" y="13090078"/>
          <a:ext cx="762" cy="4830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26</xdr:row>
      <xdr:rowOff>231329</xdr:rowOff>
    </xdr:from>
    <xdr:to>
      <xdr:col>1</xdr:col>
      <xdr:colOff>668655</xdr:colOff>
      <xdr:row>26</xdr:row>
      <xdr:rowOff>680358</xdr:rowOff>
    </xdr:to>
    <xdr:pic>
      <xdr:nvPicPr>
        <xdr:cNvPr id="414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12575729"/>
          <a:ext cx="1905" cy="4490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1347106</xdr:colOff>
      <xdr:row>28</xdr:row>
      <xdr:rowOff>0</xdr:rowOff>
    </xdr:from>
    <xdr:to>
      <xdr:col>1</xdr:col>
      <xdr:colOff>1347596</xdr:colOff>
      <xdr:row>28</xdr:row>
      <xdr:rowOff>489854</xdr:rowOff>
    </xdr:to>
    <xdr:pic>
      <xdr:nvPicPr>
        <xdr:cNvPr id="415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4531" y="14230350"/>
          <a:ext cx="490" cy="4898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28</xdr:row>
      <xdr:rowOff>0</xdr:rowOff>
    </xdr:from>
    <xdr:to>
      <xdr:col>1</xdr:col>
      <xdr:colOff>668655</xdr:colOff>
      <xdr:row>28</xdr:row>
      <xdr:rowOff>517068</xdr:rowOff>
    </xdr:to>
    <xdr:pic>
      <xdr:nvPicPr>
        <xdr:cNvPr id="416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14230350"/>
          <a:ext cx="1905" cy="517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28</xdr:row>
      <xdr:rowOff>857250</xdr:rowOff>
    </xdr:from>
    <xdr:to>
      <xdr:col>1</xdr:col>
      <xdr:colOff>683405</xdr:colOff>
      <xdr:row>28</xdr:row>
      <xdr:rowOff>1374321</xdr:rowOff>
    </xdr:to>
    <xdr:pic>
      <xdr:nvPicPr>
        <xdr:cNvPr id="417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7782" y="15087600"/>
          <a:ext cx="3048" cy="5170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661351</xdr:colOff>
      <xdr:row>26</xdr:row>
      <xdr:rowOff>0</xdr:rowOff>
    </xdr:from>
    <xdr:to>
      <xdr:col>0</xdr:col>
      <xdr:colOff>661395</xdr:colOff>
      <xdr:row>27</xdr:row>
      <xdr:rowOff>629444</xdr:rowOff>
    </xdr:to>
    <xdr:pic>
      <xdr:nvPicPr>
        <xdr:cNvPr id="418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661351" y="12344400"/>
          <a:ext cx="44" cy="15724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690094</xdr:colOff>
      <xdr:row>16</xdr:row>
      <xdr:rowOff>0</xdr:rowOff>
    </xdr:from>
    <xdr:to>
      <xdr:col>0</xdr:col>
      <xdr:colOff>691667</xdr:colOff>
      <xdr:row>16</xdr:row>
      <xdr:rowOff>925286</xdr:rowOff>
    </xdr:to>
    <xdr:pic>
      <xdr:nvPicPr>
        <xdr:cNvPr id="419" name="Picture 26" descr="http://st24.stpulscen.ru/images/product/099/210/758_big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flipH="1">
          <a:off x="690094" y="4905375"/>
          <a:ext cx="1573" cy="9252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721178</xdr:colOff>
      <xdr:row>16</xdr:row>
      <xdr:rowOff>108856</xdr:rowOff>
    </xdr:from>
    <xdr:to>
      <xdr:col>0</xdr:col>
      <xdr:colOff>721985</xdr:colOff>
      <xdr:row>16</xdr:row>
      <xdr:rowOff>985248</xdr:rowOff>
    </xdr:to>
    <xdr:pic>
      <xdr:nvPicPr>
        <xdr:cNvPr id="420" name="Picture 6" descr="J:\Insulation\Marketing\Communication\External\New PL\Упаковки\Retail range\Теплый дом (рулон)_03_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570" t="8994" r="42816" b="10160"/>
        <a:stretch/>
      </xdr:blipFill>
      <xdr:spPr bwMode="auto">
        <a:xfrm>
          <a:off x="721178" y="5014231"/>
          <a:ext cx="807" cy="876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693964</xdr:colOff>
      <xdr:row>23</xdr:row>
      <xdr:rowOff>95250</xdr:rowOff>
    </xdr:from>
    <xdr:to>
      <xdr:col>0</xdr:col>
      <xdr:colOff>694606</xdr:colOff>
      <xdr:row>25</xdr:row>
      <xdr:rowOff>458060</xdr:rowOff>
    </xdr:to>
    <xdr:pic>
      <xdr:nvPicPr>
        <xdr:cNvPr id="421" name="Picture 2" descr="J:\Insulation\Marketing\SharedSpecial\Sales\03 Communications\Упаковки\GW\Profi-6.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92" t="8774" r="42432" b="11198"/>
        <a:stretch/>
      </xdr:blipFill>
      <xdr:spPr bwMode="auto">
        <a:xfrm>
          <a:off x="693964" y="10534650"/>
          <a:ext cx="642" cy="156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517071</xdr:colOff>
      <xdr:row>29</xdr:row>
      <xdr:rowOff>217715</xdr:rowOff>
    </xdr:from>
    <xdr:to>
      <xdr:col>0</xdr:col>
      <xdr:colOff>613682</xdr:colOff>
      <xdr:row>29</xdr:row>
      <xdr:rowOff>1834586</xdr:rowOff>
    </xdr:to>
    <xdr:pic>
      <xdr:nvPicPr>
        <xdr:cNvPr id="422" name="Picture 3" descr="C:\Users\A9621532\AppData\Local\Microsoft\Windows\Temporary Internet Files\Content.Outlook\49HC2M46\Сауна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371" t="8333" r="40241" b="8682"/>
        <a:stretch/>
      </xdr:blipFill>
      <xdr:spPr bwMode="auto">
        <a:xfrm>
          <a:off x="517071" y="16600715"/>
          <a:ext cx="96611" cy="1616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816429</xdr:colOff>
      <xdr:row>16</xdr:row>
      <xdr:rowOff>81643</xdr:rowOff>
    </xdr:from>
    <xdr:to>
      <xdr:col>0</xdr:col>
      <xdr:colOff>817236</xdr:colOff>
      <xdr:row>16</xdr:row>
      <xdr:rowOff>958035</xdr:rowOff>
    </xdr:to>
    <xdr:pic>
      <xdr:nvPicPr>
        <xdr:cNvPr id="423" name="Picture 6" descr="J:\Insulation\Marketing\Communication\External\New PL\Упаковки\Retail range\Теплый дом (рулон)_03_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570" t="8994" r="42816" b="10160"/>
        <a:stretch/>
      </xdr:blipFill>
      <xdr:spPr bwMode="auto">
        <a:xfrm>
          <a:off x="816429" y="4987018"/>
          <a:ext cx="807" cy="876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748393</xdr:colOff>
      <xdr:row>23</xdr:row>
      <xdr:rowOff>95250</xdr:rowOff>
    </xdr:from>
    <xdr:to>
      <xdr:col>0</xdr:col>
      <xdr:colOff>749035</xdr:colOff>
      <xdr:row>25</xdr:row>
      <xdr:rowOff>458060</xdr:rowOff>
    </xdr:to>
    <xdr:pic>
      <xdr:nvPicPr>
        <xdr:cNvPr id="424" name="Picture 2" descr="J:\Insulation\Marketing\SharedSpecial\Sales\03 Communications\Упаковки\GW\Profi-6.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92" t="8774" r="42432" b="11198"/>
        <a:stretch/>
      </xdr:blipFill>
      <xdr:spPr bwMode="auto">
        <a:xfrm>
          <a:off x="748393" y="10534650"/>
          <a:ext cx="642" cy="156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680357</xdr:colOff>
      <xdr:row>21</xdr:row>
      <xdr:rowOff>421817</xdr:rowOff>
    </xdr:from>
    <xdr:to>
      <xdr:col>1</xdr:col>
      <xdr:colOff>684167</xdr:colOff>
      <xdr:row>21</xdr:row>
      <xdr:rowOff>920061</xdr:rowOff>
    </xdr:to>
    <xdr:pic>
      <xdr:nvPicPr>
        <xdr:cNvPr id="425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7782" y="8994317"/>
          <a:ext cx="381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1279071</xdr:colOff>
      <xdr:row>27</xdr:row>
      <xdr:rowOff>110214</xdr:rowOff>
    </xdr:from>
    <xdr:to>
      <xdr:col>1</xdr:col>
      <xdr:colOff>1279071</xdr:colOff>
      <xdr:row>27</xdr:row>
      <xdr:rowOff>571488</xdr:rowOff>
    </xdr:to>
    <xdr:pic>
      <xdr:nvPicPr>
        <xdr:cNvPr id="426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6496" y="13397589"/>
          <a:ext cx="0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1347107</xdr:colOff>
      <xdr:row>19</xdr:row>
      <xdr:rowOff>667743</xdr:rowOff>
    </xdr:from>
    <xdr:to>
      <xdr:col>1</xdr:col>
      <xdr:colOff>1347597</xdr:colOff>
      <xdr:row>21</xdr:row>
      <xdr:rowOff>461650</xdr:rowOff>
    </xdr:to>
    <xdr:pic>
      <xdr:nvPicPr>
        <xdr:cNvPr id="429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04532" y="8572500"/>
          <a:ext cx="490" cy="461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1347107</xdr:colOff>
      <xdr:row>19</xdr:row>
      <xdr:rowOff>86863</xdr:rowOff>
    </xdr:from>
    <xdr:to>
      <xdr:col>1</xdr:col>
      <xdr:colOff>1347597</xdr:colOff>
      <xdr:row>21</xdr:row>
      <xdr:rowOff>525458</xdr:rowOff>
    </xdr:to>
    <xdr:pic>
      <xdr:nvPicPr>
        <xdr:cNvPr id="430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04532" y="8572500"/>
          <a:ext cx="490" cy="5254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22</xdr:row>
      <xdr:rowOff>81648</xdr:rowOff>
    </xdr:from>
    <xdr:to>
      <xdr:col>1</xdr:col>
      <xdr:colOff>683405</xdr:colOff>
      <xdr:row>22</xdr:row>
      <xdr:rowOff>476250</xdr:rowOff>
    </xdr:to>
    <xdr:pic>
      <xdr:nvPicPr>
        <xdr:cNvPr id="431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37782" y="9587598"/>
          <a:ext cx="3048" cy="3946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26</xdr:row>
      <xdr:rowOff>745678</xdr:rowOff>
    </xdr:from>
    <xdr:to>
      <xdr:col>1</xdr:col>
      <xdr:colOff>653905</xdr:colOff>
      <xdr:row>27</xdr:row>
      <xdr:rowOff>285750</xdr:rowOff>
    </xdr:to>
    <xdr:pic>
      <xdr:nvPicPr>
        <xdr:cNvPr id="432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568" y="13090078"/>
          <a:ext cx="762" cy="4830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26</xdr:row>
      <xdr:rowOff>231329</xdr:rowOff>
    </xdr:from>
    <xdr:to>
      <xdr:col>1</xdr:col>
      <xdr:colOff>668655</xdr:colOff>
      <xdr:row>26</xdr:row>
      <xdr:rowOff>680358</xdr:rowOff>
    </xdr:to>
    <xdr:pic>
      <xdr:nvPicPr>
        <xdr:cNvPr id="433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12575729"/>
          <a:ext cx="1905" cy="4490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1347106</xdr:colOff>
      <xdr:row>28</xdr:row>
      <xdr:rowOff>0</xdr:rowOff>
    </xdr:from>
    <xdr:to>
      <xdr:col>1</xdr:col>
      <xdr:colOff>1347596</xdr:colOff>
      <xdr:row>28</xdr:row>
      <xdr:rowOff>489854</xdr:rowOff>
    </xdr:to>
    <xdr:pic>
      <xdr:nvPicPr>
        <xdr:cNvPr id="434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4531" y="14230350"/>
          <a:ext cx="490" cy="4898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28</xdr:row>
      <xdr:rowOff>0</xdr:rowOff>
    </xdr:from>
    <xdr:to>
      <xdr:col>1</xdr:col>
      <xdr:colOff>668655</xdr:colOff>
      <xdr:row>28</xdr:row>
      <xdr:rowOff>517068</xdr:rowOff>
    </xdr:to>
    <xdr:pic>
      <xdr:nvPicPr>
        <xdr:cNvPr id="435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14230350"/>
          <a:ext cx="1905" cy="517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28</xdr:row>
      <xdr:rowOff>857250</xdr:rowOff>
    </xdr:from>
    <xdr:to>
      <xdr:col>1</xdr:col>
      <xdr:colOff>683405</xdr:colOff>
      <xdr:row>28</xdr:row>
      <xdr:rowOff>1374321</xdr:rowOff>
    </xdr:to>
    <xdr:pic>
      <xdr:nvPicPr>
        <xdr:cNvPr id="436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7782" y="15087600"/>
          <a:ext cx="3048" cy="5170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661351</xdr:colOff>
      <xdr:row>26</xdr:row>
      <xdr:rowOff>0</xdr:rowOff>
    </xdr:from>
    <xdr:to>
      <xdr:col>0</xdr:col>
      <xdr:colOff>661395</xdr:colOff>
      <xdr:row>27</xdr:row>
      <xdr:rowOff>629444</xdr:rowOff>
    </xdr:to>
    <xdr:pic>
      <xdr:nvPicPr>
        <xdr:cNvPr id="437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661351" y="12344400"/>
          <a:ext cx="44" cy="15724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690094</xdr:colOff>
      <xdr:row>16</xdr:row>
      <xdr:rowOff>0</xdr:rowOff>
    </xdr:from>
    <xdr:to>
      <xdr:col>0</xdr:col>
      <xdr:colOff>691667</xdr:colOff>
      <xdr:row>16</xdr:row>
      <xdr:rowOff>925286</xdr:rowOff>
    </xdr:to>
    <xdr:pic>
      <xdr:nvPicPr>
        <xdr:cNvPr id="438" name="Picture 26" descr="http://st24.stpulscen.ru/images/product/099/210/758_big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flipH="1">
          <a:off x="690094" y="4905375"/>
          <a:ext cx="1573" cy="9252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721178</xdr:colOff>
      <xdr:row>16</xdr:row>
      <xdr:rowOff>108856</xdr:rowOff>
    </xdr:from>
    <xdr:to>
      <xdr:col>0</xdr:col>
      <xdr:colOff>721985</xdr:colOff>
      <xdr:row>16</xdr:row>
      <xdr:rowOff>985248</xdr:rowOff>
    </xdr:to>
    <xdr:pic>
      <xdr:nvPicPr>
        <xdr:cNvPr id="439" name="Picture 6" descr="J:\Insulation\Marketing\Communication\External\New PL\Упаковки\Retail range\Теплый дом (рулон)_03_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570" t="8994" r="42816" b="10160"/>
        <a:stretch/>
      </xdr:blipFill>
      <xdr:spPr bwMode="auto">
        <a:xfrm>
          <a:off x="721178" y="5014231"/>
          <a:ext cx="807" cy="876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360589</xdr:colOff>
      <xdr:row>21</xdr:row>
      <xdr:rowOff>113960</xdr:rowOff>
    </xdr:from>
    <xdr:to>
      <xdr:col>0</xdr:col>
      <xdr:colOff>1559719</xdr:colOff>
      <xdr:row>22</xdr:row>
      <xdr:rowOff>813460</xdr:rowOff>
    </xdr:to>
    <xdr:pic>
      <xdr:nvPicPr>
        <xdr:cNvPr id="440" name="Picture 4" descr="J:\Insulation\Marketing\Communication\External\New PL\Упаковки\Retail range\Теплый Дом (Верт. плита)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534" t="10111" r="37466" b="4888"/>
        <a:stretch/>
      </xdr:blipFill>
      <xdr:spPr bwMode="auto">
        <a:xfrm>
          <a:off x="360589" y="8686460"/>
          <a:ext cx="1199130" cy="163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693964</xdr:colOff>
      <xdr:row>23</xdr:row>
      <xdr:rowOff>95250</xdr:rowOff>
    </xdr:from>
    <xdr:to>
      <xdr:col>0</xdr:col>
      <xdr:colOff>694606</xdr:colOff>
      <xdr:row>25</xdr:row>
      <xdr:rowOff>458060</xdr:rowOff>
    </xdr:to>
    <xdr:pic>
      <xdr:nvPicPr>
        <xdr:cNvPr id="441" name="Picture 2" descr="J:\Insulation\Marketing\SharedSpecial\Sales\03 Communications\Упаковки\GW\Profi-6.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92" t="8774" r="42432" b="11198"/>
        <a:stretch/>
      </xdr:blipFill>
      <xdr:spPr bwMode="auto">
        <a:xfrm>
          <a:off x="693964" y="10534650"/>
          <a:ext cx="642" cy="156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476249</xdr:colOff>
      <xdr:row>26</xdr:row>
      <xdr:rowOff>146276</xdr:rowOff>
    </xdr:from>
    <xdr:to>
      <xdr:col>0</xdr:col>
      <xdr:colOff>1595436</xdr:colOff>
      <xdr:row>27</xdr:row>
      <xdr:rowOff>845776</xdr:rowOff>
    </xdr:to>
    <xdr:pic>
      <xdr:nvPicPr>
        <xdr:cNvPr id="442" name="Picture 3" descr="J:\Insulation\Marketing\Communication\External\New PL\Упаковки\Retail range\Теплые Стены (Верт. плита)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522" t="11333" r="38029" b="6976"/>
        <a:stretch/>
      </xdr:blipFill>
      <xdr:spPr bwMode="auto">
        <a:xfrm>
          <a:off x="476249" y="12490676"/>
          <a:ext cx="1119187" cy="164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489857</xdr:colOff>
      <xdr:row>28</xdr:row>
      <xdr:rowOff>217714</xdr:rowOff>
    </xdr:from>
    <xdr:to>
      <xdr:col>0</xdr:col>
      <xdr:colOff>1631155</xdr:colOff>
      <xdr:row>28</xdr:row>
      <xdr:rowOff>1856988</xdr:rowOff>
    </xdr:to>
    <xdr:pic>
      <xdr:nvPicPr>
        <xdr:cNvPr id="443" name="Picture 5" descr="J:\Insulation\Marketing\Communication\External\New PL\Упаковки\Retail range\Тихий Дом (Верт. плита)_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526" t="11327" r="37734" b="6400"/>
        <a:stretch/>
      </xdr:blipFill>
      <xdr:spPr bwMode="auto">
        <a:xfrm>
          <a:off x="489857" y="14448064"/>
          <a:ext cx="1141298" cy="163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517071</xdr:colOff>
      <xdr:row>29</xdr:row>
      <xdr:rowOff>81643</xdr:rowOff>
    </xdr:from>
    <xdr:to>
      <xdr:col>0</xdr:col>
      <xdr:colOff>1428750</xdr:colOff>
      <xdr:row>29</xdr:row>
      <xdr:rowOff>1959429</xdr:rowOff>
    </xdr:to>
    <xdr:pic>
      <xdr:nvPicPr>
        <xdr:cNvPr id="444" name="Picture 3" descr="C:\Users\A9621532\AppData\Local\Microsoft\Windows\Temporary Internet Files\Content.Outlook\49HC2M46\Сауна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371" t="8333" r="40241" b="8682"/>
        <a:stretch/>
      </xdr:blipFill>
      <xdr:spPr bwMode="auto">
        <a:xfrm>
          <a:off x="517071" y="16464643"/>
          <a:ext cx="911679" cy="187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816429</xdr:colOff>
      <xdr:row>16</xdr:row>
      <xdr:rowOff>81643</xdr:rowOff>
    </xdr:from>
    <xdr:to>
      <xdr:col>0</xdr:col>
      <xdr:colOff>817236</xdr:colOff>
      <xdr:row>16</xdr:row>
      <xdr:rowOff>958035</xdr:rowOff>
    </xdr:to>
    <xdr:pic>
      <xdr:nvPicPr>
        <xdr:cNvPr id="445" name="Picture 6" descr="J:\Insulation\Marketing\Communication\External\New PL\Упаковки\Retail range\Теплый дом (рулон)_03_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570" t="8994" r="42816" b="10160"/>
        <a:stretch/>
      </xdr:blipFill>
      <xdr:spPr bwMode="auto">
        <a:xfrm>
          <a:off x="816429" y="4987018"/>
          <a:ext cx="807" cy="876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748393</xdr:colOff>
      <xdr:row>23</xdr:row>
      <xdr:rowOff>95250</xdr:rowOff>
    </xdr:from>
    <xdr:to>
      <xdr:col>0</xdr:col>
      <xdr:colOff>749035</xdr:colOff>
      <xdr:row>25</xdr:row>
      <xdr:rowOff>458060</xdr:rowOff>
    </xdr:to>
    <xdr:pic>
      <xdr:nvPicPr>
        <xdr:cNvPr id="446" name="Picture 2" descr="J:\Insulation\Marketing\SharedSpecial\Sales\03 Communications\Упаковки\GW\Profi-6.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92" t="8774" r="42432" b="11198"/>
        <a:stretch/>
      </xdr:blipFill>
      <xdr:spPr bwMode="auto">
        <a:xfrm>
          <a:off x="748393" y="10534650"/>
          <a:ext cx="642" cy="156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680357</xdr:colOff>
      <xdr:row>21</xdr:row>
      <xdr:rowOff>421817</xdr:rowOff>
    </xdr:from>
    <xdr:to>
      <xdr:col>1</xdr:col>
      <xdr:colOff>684167</xdr:colOff>
      <xdr:row>21</xdr:row>
      <xdr:rowOff>920061</xdr:rowOff>
    </xdr:to>
    <xdr:pic>
      <xdr:nvPicPr>
        <xdr:cNvPr id="447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7782" y="8994317"/>
          <a:ext cx="381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1279071</xdr:colOff>
      <xdr:row>27</xdr:row>
      <xdr:rowOff>110214</xdr:rowOff>
    </xdr:from>
    <xdr:to>
      <xdr:col>1</xdr:col>
      <xdr:colOff>1279071</xdr:colOff>
      <xdr:row>27</xdr:row>
      <xdr:rowOff>571488</xdr:rowOff>
    </xdr:to>
    <xdr:pic>
      <xdr:nvPicPr>
        <xdr:cNvPr id="448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6496" y="13397589"/>
          <a:ext cx="0" cy="461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598714</xdr:colOff>
      <xdr:row>16</xdr:row>
      <xdr:rowOff>108856</xdr:rowOff>
    </xdr:from>
    <xdr:to>
      <xdr:col>0</xdr:col>
      <xdr:colOff>1363990</xdr:colOff>
      <xdr:row>17</xdr:row>
      <xdr:rowOff>952500</xdr:rowOff>
    </xdr:to>
    <xdr:pic>
      <xdr:nvPicPr>
        <xdr:cNvPr id="449" name="Picture 6" descr="J:\Insulation\Marketing\Communication\External\New PL\Упаковки\Retail range\Теплый дом (рулон)_03__000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570" t="8994" r="42816" b="10160"/>
        <a:stretch/>
      </xdr:blipFill>
      <xdr:spPr bwMode="auto">
        <a:xfrm>
          <a:off x="598714" y="5014231"/>
          <a:ext cx="765276" cy="1891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680357</xdr:colOff>
      <xdr:row>21</xdr:row>
      <xdr:rowOff>367393</xdr:rowOff>
    </xdr:from>
    <xdr:to>
      <xdr:col>1</xdr:col>
      <xdr:colOff>1305197</xdr:colOff>
      <xdr:row>21</xdr:row>
      <xdr:rowOff>865637</xdr:rowOff>
    </xdr:to>
    <xdr:pic>
      <xdr:nvPicPr>
        <xdr:cNvPr id="450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7782" y="8939893"/>
          <a:ext cx="62484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686637</xdr:colOff>
      <xdr:row>22</xdr:row>
      <xdr:rowOff>11473</xdr:rowOff>
    </xdr:from>
    <xdr:to>
      <xdr:col>1</xdr:col>
      <xdr:colOff>1312620</xdr:colOff>
      <xdr:row>22</xdr:row>
      <xdr:rowOff>477120</xdr:rowOff>
    </xdr:to>
    <xdr:pic>
      <xdr:nvPicPr>
        <xdr:cNvPr id="451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44062" y="9517423"/>
          <a:ext cx="625983" cy="4656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1328266</xdr:colOff>
      <xdr:row>22</xdr:row>
      <xdr:rowOff>11473</xdr:rowOff>
    </xdr:from>
    <xdr:to>
      <xdr:col>1</xdr:col>
      <xdr:colOff>1976342</xdr:colOff>
      <xdr:row>22</xdr:row>
      <xdr:rowOff>477120</xdr:rowOff>
    </xdr:to>
    <xdr:pic>
      <xdr:nvPicPr>
        <xdr:cNvPr id="452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85691" y="9517423"/>
          <a:ext cx="648076" cy="4656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1306286</xdr:colOff>
      <xdr:row>21</xdr:row>
      <xdr:rowOff>331806</xdr:rowOff>
    </xdr:from>
    <xdr:to>
      <xdr:col>1</xdr:col>
      <xdr:colOff>1954362</xdr:colOff>
      <xdr:row>21</xdr:row>
      <xdr:rowOff>857264</xdr:rowOff>
    </xdr:to>
    <xdr:pic>
      <xdr:nvPicPr>
        <xdr:cNvPr id="453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63711" y="8904306"/>
          <a:ext cx="648076" cy="5254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40822</xdr:colOff>
      <xdr:row>21</xdr:row>
      <xdr:rowOff>934660</xdr:rowOff>
    </xdr:from>
    <xdr:to>
      <xdr:col>1</xdr:col>
      <xdr:colOff>618037</xdr:colOff>
      <xdr:row>22</xdr:row>
      <xdr:rowOff>469788</xdr:rowOff>
    </xdr:to>
    <xdr:pic>
      <xdr:nvPicPr>
        <xdr:cNvPr id="454" name="Picture 15" descr="http://www.isover.ru/sites/default/files/styles/isvr_default/public/assets/images/uteplenie_sten_snaruzhi_uteplenie_pod_obshivkuoblicovochnyy_kirpich.png?itok=al4iohw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98247" y="9507160"/>
          <a:ext cx="577215" cy="4685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</xdr:row>
      <xdr:rowOff>389388</xdr:rowOff>
    </xdr:from>
    <xdr:to>
      <xdr:col>1</xdr:col>
      <xdr:colOff>582168</xdr:colOff>
      <xdr:row>21</xdr:row>
      <xdr:rowOff>852031</xdr:rowOff>
    </xdr:to>
    <xdr:pic>
      <xdr:nvPicPr>
        <xdr:cNvPr id="455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57425" y="8961888"/>
          <a:ext cx="582168" cy="4626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23</xdr:row>
      <xdr:rowOff>585107</xdr:rowOff>
    </xdr:from>
    <xdr:to>
      <xdr:col>1</xdr:col>
      <xdr:colOff>1277221</xdr:colOff>
      <xdr:row>24</xdr:row>
      <xdr:rowOff>483674</xdr:rowOff>
    </xdr:to>
    <xdr:pic>
      <xdr:nvPicPr>
        <xdr:cNvPr id="456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10568" y="11024507"/>
          <a:ext cx="624078" cy="4986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647910</xdr:colOff>
      <xdr:row>27</xdr:row>
      <xdr:rowOff>29725</xdr:rowOff>
    </xdr:from>
    <xdr:to>
      <xdr:col>1</xdr:col>
      <xdr:colOff>1267797</xdr:colOff>
      <xdr:row>27</xdr:row>
      <xdr:rowOff>504978</xdr:rowOff>
    </xdr:to>
    <xdr:pic>
      <xdr:nvPicPr>
        <xdr:cNvPr id="457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05335" y="13317100"/>
          <a:ext cx="619887" cy="4752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1265464</xdr:colOff>
      <xdr:row>27</xdr:row>
      <xdr:rowOff>52078</xdr:rowOff>
    </xdr:from>
    <xdr:to>
      <xdr:col>1</xdr:col>
      <xdr:colOff>1937162</xdr:colOff>
      <xdr:row>27</xdr:row>
      <xdr:rowOff>513352</xdr:rowOff>
    </xdr:to>
    <xdr:pic>
      <xdr:nvPicPr>
        <xdr:cNvPr id="458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2889" y="13339453"/>
          <a:ext cx="671698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13604</xdr:colOff>
      <xdr:row>26</xdr:row>
      <xdr:rowOff>299356</xdr:rowOff>
    </xdr:from>
    <xdr:to>
      <xdr:col>1</xdr:col>
      <xdr:colOff>588152</xdr:colOff>
      <xdr:row>26</xdr:row>
      <xdr:rowOff>734779</xdr:rowOff>
    </xdr:to>
    <xdr:pic>
      <xdr:nvPicPr>
        <xdr:cNvPr id="459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71029" y="12643756"/>
          <a:ext cx="574548" cy="4354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603948</xdr:colOff>
      <xdr:row>26</xdr:row>
      <xdr:rowOff>293077</xdr:rowOff>
    </xdr:from>
    <xdr:to>
      <xdr:col>1</xdr:col>
      <xdr:colOff>1224978</xdr:colOff>
      <xdr:row>26</xdr:row>
      <xdr:rowOff>742106</xdr:rowOff>
    </xdr:to>
    <xdr:pic>
      <xdr:nvPicPr>
        <xdr:cNvPr id="460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1373" y="12637477"/>
          <a:ext cx="621030" cy="4490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27216</xdr:colOff>
      <xdr:row>27</xdr:row>
      <xdr:rowOff>52078</xdr:rowOff>
    </xdr:from>
    <xdr:to>
      <xdr:col>1</xdr:col>
      <xdr:colOff>602526</xdr:colOff>
      <xdr:row>27</xdr:row>
      <xdr:rowOff>513352</xdr:rowOff>
    </xdr:to>
    <xdr:pic>
      <xdr:nvPicPr>
        <xdr:cNvPr id="461" name="Picture 15" descr="http://www.isover.ru/sites/default/files/styles/isvr_default/public/assets/images/uteplenie_sten_snaruzhi_uteplenie_pod_obshivkuoblicovochnyy_kirpich.png?itok=al4iohw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4641" y="13339453"/>
          <a:ext cx="575310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1229877</xdr:colOff>
      <xdr:row>26</xdr:row>
      <xdr:rowOff>293077</xdr:rowOff>
    </xdr:from>
    <xdr:to>
      <xdr:col>1</xdr:col>
      <xdr:colOff>1898532</xdr:colOff>
      <xdr:row>26</xdr:row>
      <xdr:rowOff>714891</xdr:rowOff>
    </xdr:to>
    <xdr:pic>
      <xdr:nvPicPr>
        <xdr:cNvPr id="462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87302" y="12637477"/>
          <a:ext cx="668655" cy="4218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1333499</xdr:colOff>
      <xdr:row>28</xdr:row>
      <xdr:rowOff>775606</xdr:rowOff>
    </xdr:from>
    <xdr:to>
      <xdr:col>1</xdr:col>
      <xdr:colOff>1981575</xdr:colOff>
      <xdr:row>28</xdr:row>
      <xdr:rowOff>1261747</xdr:rowOff>
    </xdr:to>
    <xdr:pic>
      <xdr:nvPicPr>
        <xdr:cNvPr id="463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90924" y="15005956"/>
          <a:ext cx="648076" cy="4861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28</xdr:row>
      <xdr:rowOff>761998</xdr:rowOff>
    </xdr:from>
    <xdr:to>
      <xdr:col>1</xdr:col>
      <xdr:colOff>572643</xdr:colOff>
      <xdr:row>28</xdr:row>
      <xdr:rowOff>1261747</xdr:rowOff>
    </xdr:to>
    <xdr:pic>
      <xdr:nvPicPr>
        <xdr:cNvPr id="464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57425" y="14992348"/>
          <a:ext cx="572643" cy="4997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28</xdr:row>
      <xdr:rowOff>748392</xdr:rowOff>
    </xdr:from>
    <xdr:to>
      <xdr:col>1</xdr:col>
      <xdr:colOff>1274173</xdr:colOff>
      <xdr:row>28</xdr:row>
      <xdr:rowOff>1261747</xdr:rowOff>
    </xdr:to>
    <xdr:pic>
      <xdr:nvPicPr>
        <xdr:cNvPr id="465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10568" y="14978742"/>
          <a:ext cx="621030" cy="5133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29</xdr:row>
      <xdr:rowOff>721179</xdr:rowOff>
    </xdr:from>
    <xdr:to>
      <xdr:col>1</xdr:col>
      <xdr:colOff>1288923</xdr:colOff>
      <xdr:row>29</xdr:row>
      <xdr:rowOff>1170214</xdr:rowOff>
    </xdr:to>
    <xdr:pic>
      <xdr:nvPicPr>
        <xdr:cNvPr id="466" name="Picture 25" descr="http://www.isover.ru/sites/default/files/styles/isvr_default/public/assets/images/sauna.png?itok=FWOA4DqW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924175" y="17104179"/>
          <a:ext cx="622173" cy="4490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122465</xdr:colOff>
      <xdr:row>18</xdr:row>
      <xdr:rowOff>326572</xdr:rowOff>
    </xdr:from>
    <xdr:to>
      <xdr:col>1</xdr:col>
      <xdr:colOff>704633</xdr:colOff>
      <xdr:row>18</xdr:row>
      <xdr:rowOff>789215</xdr:rowOff>
    </xdr:to>
    <xdr:pic>
      <xdr:nvPicPr>
        <xdr:cNvPr id="467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79890" y="7308397"/>
          <a:ext cx="582168" cy="4626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1034143</xdr:colOff>
      <xdr:row>18</xdr:row>
      <xdr:rowOff>299357</xdr:rowOff>
    </xdr:from>
    <xdr:to>
      <xdr:col>1</xdr:col>
      <xdr:colOff>1685653</xdr:colOff>
      <xdr:row>18</xdr:row>
      <xdr:rowOff>762000</xdr:rowOff>
    </xdr:to>
    <xdr:pic>
      <xdr:nvPicPr>
        <xdr:cNvPr id="468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91568" y="7281182"/>
          <a:ext cx="651510" cy="4626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707571</xdr:colOff>
      <xdr:row>23</xdr:row>
      <xdr:rowOff>517071</xdr:rowOff>
    </xdr:from>
    <xdr:to>
      <xdr:col>1</xdr:col>
      <xdr:colOff>712143</xdr:colOff>
      <xdr:row>25</xdr:row>
      <xdr:rowOff>141515</xdr:rowOff>
    </xdr:to>
    <xdr:pic>
      <xdr:nvPicPr>
        <xdr:cNvPr id="469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64996" y="10956471"/>
          <a:ext cx="4572" cy="8245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693964</xdr:colOff>
      <xdr:row>23</xdr:row>
      <xdr:rowOff>95250</xdr:rowOff>
    </xdr:from>
    <xdr:to>
      <xdr:col>0</xdr:col>
      <xdr:colOff>694606</xdr:colOff>
      <xdr:row>26</xdr:row>
      <xdr:rowOff>415877</xdr:rowOff>
    </xdr:to>
    <xdr:pic>
      <xdr:nvPicPr>
        <xdr:cNvPr id="470" name="Picture 2" descr="J:\Insulation\Marketing\SharedSpecial\Sales\03 Communications\Упаковки\GW\Profi-6.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0292" t="8774" r="42432" b="11198"/>
        <a:stretch/>
      </xdr:blipFill>
      <xdr:spPr bwMode="auto">
        <a:xfrm>
          <a:off x="693964" y="10534650"/>
          <a:ext cx="642" cy="2225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725714</xdr:colOff>
      <xdr:row>23</xdr:row>
      <xdr:rowOff>45357</xdr:rowOff>
    </xdr:from>
    <xdr:to>
      <xdr:col>0</xdr:col>
      <xdr:colOff>1442357</xdr:colOff>
      <xdr:row>25</xdr:row>
      <xdr:rowOff>699813</xdr:rowOff>
    </xdr:to>
    <xdr:pic>
      <xdr:nvPicPr>
        <xdr:cNvPr id="471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5714" y="10484757"/>
          <a:ext cx="716643" cy="18546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30</xdr:row>
      <xdr:rowOff>745678</xdr:rowOff>
    </xdr:from>
    <xdr:to>
      <xdr:col>1</xdr:col>
      <xdr:colOff>653905</xdr:colOff>
      <xdr:row>31</xdr:row>
      <xdr:rowOff>285750</xdr:rowOff>
    </xdr:to>
    <xdr:pic>
      <xdr:nvPicPr>
        <xdr:cNvPr id="472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568" y="19138453"/>
          <a:ext cx="762" cy="4830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30</xdr:row>
      <xdr:rowOff>231329</xdr:rowOff>
    </xdr:from>
    <xdr:to>
      <xdr:col>1</xdr:col>
      <xdr:colOff>668655</xdr:colOff>
      <xdr:row>30</xdr:row>
      <xdr:rowOff>680358</xdr:rowOff>
    </xdr:to>
    <xdr:pic>
      <xdr:nvPicPr>
        <xdr:cNvPr id="473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18624104"/>
          <a:ext cx="1905" cy="4490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661351</xdr:colOff>
      <xdr:row>30</xdr:row>
      <xdr:rowOff>0</xdr:rowOff>
    </xdr:from>
    <xdr:to>
      <xdr:col>0</xdr:col>
      <xdr:colOff>661395</xdr:colOff>
      <xdr:row>31</xdr:row>
      <xdr:rowOff>629444</xdr:rowOff>
    </xdr:to>
    <xdr:pic>
      <xdr:nvPicPr>
        <xdr:cNvPr id="474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661351" y="18392775"/>
          <a:ext cx="44" cy="15724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1279071</xdr:colOff>
      <xdr:row>31</xdr:row>
      <xdr:rowOff>110214</xdr:rowOff>
    </xdr:from>
    <xdr:to>
      <xdr:col>1</xdr:col>
      <xdr:colOff>1279071</xdr:colOff>
      <xdr:row>31</xdr:row>
      <xdr:rowOff>571488</xdr:rowOff>
    </xdr:to>
    <xdr:pic>
      <xdr:nvPicPr>
        <xdr:cNvPr id="475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6496" y="19445964"/>
          <a:ext cx="0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30</xdr:row>
      <xdr:rowOff>745678</xdr:rowOff>
    </xdr:from>
    <xdr:to>
      <xdr:col>1</xdr:col>
      <xdr:colOff>653905</xdr:colOff>
      <xdr:row>31</xdr:row>
      <xdr:rowOff>285750</xdr:rowOff>
    </xdr:to>
    <xdr:pic>
      <xdr:nvPicPr>
        <xdr:cNvPr id="476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568" y="19138453"/>
          <a:ext cx="762" cy="4830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30</xdr:row>
      <xdr:rowOff>231329</xdr:rowOff>
    </xdr:from>
    <xdr:to>
      <xdr:col>1</xdr:col>
      <xdr:colOff>668655</xdr:colOff>
      <xdr:row>30</xdr:row>
      <xdr:rowOff>680358</xdr:rowOff>
    </xdr:to>
    <xdr:pic>
      <xdr:nvPicPr>
        <xdr:cNvPr id="477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18624104"/>
          <a:ext cx="1905" cy="4490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661351</xdr:colOff>
      <xdr:row>30</xdr:row>
      <xdr:rowOff>0</xdr:rowOff>
    </xdr:from>
    <xdr:to>
      <xdr:col>0</xdr:col>
      <xdr:colOff>661395</xdr:colOff>
      <xdr:row>31</xdr:row>
      <xdr:rowOff>629444</xdr:rowOff>
    </xdr:to>
    <xdr:pic>
      <xdr:nvPicPr>
        <xdr:cNvPr id="478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661351" y="18392775"/>
          <a:ext cx="44" cy="15724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1279071</xdr:colOff>
      <xdr:row>31</xdr:row>
      <xdr:rowOff>110214</xdr:rowOff>
    </xdr:from>
    <xdr:to>
      <xdr:col>1</xdr:col>
      <xdr:colOff>1279071</xdr:colOff>
      <xdr:row>31</xdr:row>
      <xdr:rowOff>571488</xdr:rowOff>
    </xdr:to>
    <xdr:pic>
      <xdr:nvPicPr>
        <xdr:cNvPr id="479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6496" y="19445964"/>
          <a:ext cx="0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634303</xdr:colOff>
      <xdr:row>31</xdr:row>
      <xdr:rowOff>29725</xdr:rowOff>
    </xdr:from>
    <xdr:to>
      <xdr:col>1</xdr:col>
      <xdr:colOff>1254190</xdr:colOff>
      <xdr:row>31</xdr:row>
      <xdr:rowOff>504978</xdr:rowOff>
    </xdr:to>
    <xdr:pic>
      <xdr:nvPicPr>
        <xdr:cNvPr id="480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91728" y="19365475"/>
          <a:ext cx="619887" cy="4752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1265464</xdr:colOff>
      <xdr:row>31</xdr:row>
      <xdr:rowOff>52078</xdr:rowOff>
    </xdr:from>
    <xdr:to>
      <xdr:col>1</xdr:col>
      <xdr:colOff>1937162</xdr:colOff>
      <xdr:row>31</xdr:row>
      <xdr:rowOff>513352</xdr:rowOff>
    </xdr:to>
    <xdr:pic>
      <xdr:nvPicPr>
        <xdr:cNvPr id="481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2889" y="19387828"/>
          <a:ext cx="671698" cy="461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2245176</xdr:colOff>
      <xdr:row>30</xdr:row>
      <xdr:rowOff>299356</xdr:rowOff>
    </xdr:from>
    <xdr:to>
      <xdr:col>1</xdr:col>
      <xdr:colOff>560938</xdr:colOff>
      <xdr:row>30</xdr:row>
      <xdr:rowOff>734779</xdr:rowOff>
    </xdr:to>
    <xdr:pic>
      <xdr:nvPicPr>
        <xdr:cNvPr id="482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45176" y="18692131"/>
          <a:ext cx="573187" cy="4354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603948</xdr:colOff>
      <xdr:row>30</xdr:row>
      <xdr:rowOff>293077</xdr:rowOff>
    </xdr:from>
    <xdr:to>
      <xdr:col>1</xdr:col>
      <xdr:colOff>1224978</xdr:colOff>
      <xdr:row>30</xdr:row>
      <xdr:rowOff>742106</xdr:rowOff>
    </xdr:to>
    <xdr:pic>
      <xdr:nvPicPr>
        <xdr:cNvPr id="483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1373" y="18685852"/>
          <a:ext cx="621030" cy="4490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</xdr:colOff>
      <xdr:row>31</xdr:row>
      <xdr:rowOff>52078</xdr:rowOff>
    </xdr:from>
    <xdr:to>
      <xdr:col>1</xdr:col>
      <xdr:colOff>575312</xdr:colOff>
      <xdr:row>31</xdr:row>
      <xdr:rowOff>513352</xdr:rowOff>
    </xdr:to>
    <xdr:pic>
      <xdr:nvPicPr>
        <xdr:cNvPr id="484" name="Picture 15" descr="http://www.isover.ru/sites/default/files/styles/isvr_default/public/assets/images/uteplenie_sten_snaruzhi_uteplenie_pod_obshivkuoblicovochnyy_kirpich.png?itok=al4iohw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57427" y="19387828"/>
          <a:ext cx="575310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1257091</xdr:colOff>
      <xdr:row>30</xdr:row>
      <xdr:rowOff>293077</xdr:rowOff>
    </xdr:from>
    <xdr:to>
      <xdr:col>1</xdr:col>
      <xdr:colOff>1925746</xdr:colOff>
      <xdr:row>30</xdr:row>
      <xdr:rowOff>714891</xdr:rowOff>
    </xdr:to>
    <xdr:pic>
      <xdr:nvPicPr>
        <xdr:cNvPr id="485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14516" y="18685852"/>
          <a:ext cx="668655" cy="4218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30</xdr:row>
      <xdr:rowOff>54429</xdr:rowOff>
    </xdr:from>
    <xdr:to>
      <xdr:col>0</xdr:col>
      <xdr:colOff>1964476</xdr:colOff>
      <xdr:row>31</xdr:row>
      <xdr:rowOff>880381</xdr:rowOff>
    </xdr:to>
    <xdr:pic>
      <xdr:nvPicPr>
        <xdr:cNvPr id="486" name="Рисунок 485" descr="skatnaya-krovlya_rulon_new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7214" y="18447204"/>
          <a:ext cx="1937262" cy="176892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18</xdr:row>
      <xdr:rowOff>27215</xdr:rowOff>
    </xdr:from>
    <xdr:to>
      <xdr:col>0</xdr:col>
      <xdr:colOff>1918608</xdr:colOff>
      <xdr:row>18</xdr:row>
      <xdr:rowOff>1545103</xdr:rowOff>
    </xdr:to>
    <xdr:pic>
      <xdr:nvPicPr>
        <xdr:cNvPr id="487" name="Рисунок 486" descr="isover_teplyydom_rulon-mini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99358" y="7009040"/>
          <a:ext cx="1619250" cy="151788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16</xdr:row>
      <xdr:rowOff>190500</xdr:rowOff>
    </xdr:from>
    <xdr:to>
      <xdr:col>1</xdr:col>
      <xdr:colOff>1672590</xdr:colOff>
      <xdr:row>16</xdr:row>
      <xdr:rowOff>688744</xdr:rowOff>
    </xdr:to>
    <xdr:pic>
      <xdr:nvPicPr>
        <xdr:cNvPr id="488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05175" y="5095875"/>
          <a:ext cx="62484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367393</xdr:colOff>
      <xdr:row>16</xdr:row>
      <xdr:rowOff>212495</xdr:rowOff>
    </xdr:from>
    <xdr:to>
      <xdr:col>1</xdr:col>
      <xdr:colOff>949561</xdr:colOff>
      <xdr:row>16</xdr:row>
      <xdr:rowOff>675138</xdr:rowOff>
    </xdr:to>
    <xdr:pic>
      <xdr:nvPicPr>
        <xdr:cNvPr id="489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24818" y="5117870"/>
          <a:ext cx="582168" cy="4626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387280</xdr:colOff>
      <xdr:row>17</xdr:row>
      <xdr:rowOff>201973</xdr:rowOff>
    </xdr:from>
    <xdr:to>
      <xdr:col>1</xdr:col>
      <xdr:colOff>1013263</xdr:colOff>
      <xdr:row>17</xdr:row>
      <xdr:rowOff>667620</xdr:rowOff>
    </xdr:to>
    <xdr:pic>
      <xdr:nvPicPr>
        <xdr:cNvPr id="490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44705" y="6155098"/>
          <a:ext cx="625983" cy="4656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1028909</xdr:colOff>
      <xdr:row>17</xdr:row>
      <xdr:rowOff>201973</xdr:rowOff>
    </xdr:from>
    <xdr:to>
      <xdr:col>1</xdr:col>
      <xdr:colOff>1676985</xdr:colOff>
      <xdr:row>17</xdr:row>
      <xdr:rowOff>667620</xdr:rowOff>
    </xdr:to>
    <xdr:pic>
      <xdr:nvPicPr>
        <xdr:cNvPr id="491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86334" y="6155098"/>
          <a:ext cx="648076" cy="4656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1347106</xdr:colOff>
      <xdr:row>32</xdr:row>
      <xdr:rowOff>0</xdr:rowOff>
    </xdr:from>
    <xdr:to>
      <xdr:col>1</xdr:col>
      <xdr:colOff>1347596</xdr:colOff>
      <xdr:row>32</xdr:row>
      <xdr:rowOff>289829</xdr:rowOff>
    </xdr:to>
    <xdr:pic>
      <xdr:nvPicPr>
        <xdr:cNvPr id="94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5892" y="12967607"/>
          <a:ext cx="490" cy="4898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32</xdr:row>
      <xdr:rowOff>0</xdr:rowOff>
    </xdr:from>
    <xdr:to>
      <xdr:col>1</xdr:col>
      <xdr:colOff>668655</xdr:colOff>
      <xdr:row>32</xdr:row>
      <xdr:rowOff>288468</xdr:rowOff>
    </xdr:to>
    <xdr:pic>
      <xdr:nvPicPr>
        <xdr:cNvPr id="95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5536" y="12967607"/>
          <a:ext cx="1905" cy="517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32</xdr:row>
      <xdr:rowOff>857250</xdr:rowOff>
    </xdr:from>
    <xdr:to>
      <xdr:col>1</xdr:col>
      <xdr:colOff>683405</xdr:colOff>
      <xdr:row>32</xdr:row>
      <xdr:rowOff>859971</xdr:rowOff>
    </xdr:to>
    <xdr:pic>
      <xdr:nvPicPr>
        <xdr:cNvPr id="96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9143" y="13824857"/>
          <a:ext cx="3048" cy="5170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1347106</xdr:colOff>
      <xdr:row>32</xdr:row>
      <xdr:rowOff>0</xdr:rowOff>
    </xdr:from>
    <xdr:to>
      <xdr:col>1</xdr:col>
      <xdr:colOff>1347596</xdr:colOff>
      <xdr:row>32</xdr:row>
      <xdr:rowOff>289829</xdr:rowOff>
    </xdr:to>
    <xdr:pic>
      <xdr:nvPicPr>
        <xdr:cNvPr id="97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05892" y="12967607"/>
          <a:ext cx="490" cy="4898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32</xdr:row>
      <xdr:rowOff>0</xdr:rowOff>
    </xdr:from>
    <xdr:to>
      <xdr:col>1</xdr:col>
      <xdr:colOff>668655</xdr:colOff>
      <xdr:row>32</xdr:row>
      <xdr:rowOff>288468</xdr:rowOff>
    </xdr:to>
    <xdr:pic>
      <xdr:nvPicPr>
        <xdr:cNvPr id="98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5536" y="12967607"/>
          <a:ext cx="1905" cy="517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32</xdr:row>
      <xdr:rowOff>857250</xdr:rowOff>
    </xdr:from>
    <xdr:to>
      <xdr:col>1</xdr:col>
      <xdr:colOff>683405</xdr:colOff>
      <xdr:row>32</xdr:row>
      <xdr:rowOff>859971</xdr:rowOff>
    </xdr:to>
    <xdr:pic>
      <xdr:nvPicPr>
        <xdr:cNvPr id="99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9143" y="13824857"/>
          <a:ext cx="3048" cy="51707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1333499</xdr:colOff>
      <xdr:row>32</xdr:row>
      <xdr:rowOff>775606</xdr:rowOff>
    </xdr:from>
    <xdr:to>
      <xdr:col>1</xdr:col>
      <xdr:colOff>1981575</xdr:colOff>
      <xdr:row>32</xdr:row>
      <xdr:rowOff>775972</xdr:rowOff>
    </xdr:to>
    <xdr:pic>
      <xdr:nvPicPr>
        <xdr:cNvPr id="101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92285" y="13743213"/>
          <a:ext cx="648076" cy="4861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761998</xdr:rowOff>
    </xdr:from>
    <xdr:to>
      <xdr:col>1</xdr:col>
      <xdr:colOff>572643</xdr:colOff>
      <xdr:row>32</xdr:row>
      <xdr:rowOff>766447</xdr:rowOff>
    </xdr:to>
    <xdr:pic>
      <xdr:nvPicPr>
        <xdr:cNvPr id="102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58786" y="13729605"/>
          <a:ext cx="572643" cy="4997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661518</xdr:colOff>
      <xdr:row>32</xdr:row>
      <xdr:rowOff>1553725</xdr:rowOff>
    </xdr:from>
    <xdr:to>
      <xdr:col>1</xdr:col>
      <xdr:colOff>1281405</xdr:colOff>
      <xdr:row>32</xdr:row>
      <xdr:rowOff>2028978</xdr:rowOff>
    </xdr:to>
    <xdr:pic>
      <xdr:nvPicPr>
        <xdr:cNvPr id="104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0304" y="20848654"/>
          <a:ext cx="619887" cy="4752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1292679</xdr:colOff>
      <xdr:row>32</xdr:row>
      <xdr:rowOff>1576078</xdr:rowOff>
    </xdr:from>
    <xdr:to>
      <xdr:col>1</xdr:col>
      <xdr:colOff>1964377</xdr:colOff>
      <xdr:row>32</xdr:row>
      <xdr:rowOff>2037352</xdr:rowOff>
    </xdr:to>
    <xdr:pic>
      <xdr:nvPicPr>
        <xdr:cNvPr id="105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1465" y="20871007"/>
          <a:ext cx="671698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13605</xdr:colOff>
      <xdr:row>32</xdr:row>
      <xdr:rowOff>884463</xdr:rowOff>
    </xdr:from>
    <xdr:to>
      <xdr:col>1</xdr:col>
      <xdr:colOff>588153</xdr:colOff>
      <xdr:row>32</xdr:row>
      <xdr:rowOff>1319886</xdr:rowOff>
    </xdr:to>
    <xdr:pic>
      <xdr:nvPicPr>
        <xdr:cNvPr id="106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72391" y="20179392"/>
          <a:ext cx="574548" cy="43542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631163</xdr:colOff>
      <xdr:row>32</xdr:row>
      <xdr:rowOff>878184</xdr:rowOff>
    </xdr:from>
    <xdr:to>
      <xdr:col>1</xdr:col>
      <xdr:colOff>1252193</xdr:colOff>
      <xdr:row>32</xdr:row>
      <xdr:rowOff>1327213</xdr:rowOff>
    </xdr:to>
    <xdr:pic>
      <xdr:nvPicPr>
        <xdr:cNvPr id="107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89949" y="20173113"/>
          <a:ext cx="621030" cy="4490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27217</xdr:colOff>
      <xdr:row>32</xdr:row>
      <xdr:rowOff>1576078</xdr:rowOff>
    </xdr:from>
    <xdr:to>
      <xdr:col>1</xdr:col>
      <xdr:colOff>602527</xdr:colOff>
      <xdr:row>32</xdr:row>
      <xdr:rowOff>2037352</xdr:rowOff>
    </xdr:to>
    <xdr:pic>
      <xdr:nvPicPr>
        <xdr:cNvPr id="108" name="Picture 15" descr="http://www.isover.ru/sites/default/files/styles/isvr_default/public/assets/images/uteplenie_sten_snaruzhi_uteplenie_pod_obshivkuoblicovochnyy_kirpich.png?itok=al4iohw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03" y="20871007"/>
          <a:ext cx="575310" cy="461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1284306</xdr:colOff>
      <xdr:row>32</xdr:row>
      <xdr:rowOff>878184</xdr:rowOff>
    </xdr:from>
    <xdr:to>
      <xdr:col>1</xdr:col>
      <xdr:colOff>1952961</xdr:colOff>
      <xdr:row>32</xdr:row>
      <xdr:rowOff>1299998</xdr:rowOff>
    </xdr:to>
    <xdr:pic>
      <xdr:nvPicPr>
        <xdr:cNvPr id="109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43092" y="20173113"/>
          <a:ext cx="668655" cy="4218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231323</xdr:rowOff>
    </xdr:from>
    <xdr:to>
      <xdr:col>1</xdr:col>
      <xdr:colOff>265479</xdr:colOff>
      <xdr:row>32</xdr:row>
      <xdr:rowOff>2530928</xdr:rowOff>
    </xdr:to>
    <xdr:pic>
      <xdr:nvPicPr>
        <xdr:cNvPr id="110" name="Рисунок 109" descr="plita_teplye-steny_strong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9526252"/>
          <a:ext cx="2524265" cy="2299605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33</xdr:row>
      <xdr:rowOff>108857</xdr:rowOff>
    </xdr:from>
    <xdr:to>
      <xdr:col>0</xdr:col>
      <xdr:colOff>1796143</xdr:colOff>
      <xdr:row>33</xdr:row>
      <xdr:rowOff>1527372</xdr:rowOff>
    </xdr:to>
    <xdr:pic>
      <xdr:nvPicPr>
        <xdr:cNvPr id="115" name="Рисунок 114" descr="skotch_paranet_etik_01_00000_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03464" y="21961928"/>
          <a:ext cx="1292679" cy="1418515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653143</xdr:colOff>
      <xdr:row>34</xdr:row>
      <xdr:rowOff>745678</xdr:rowOff>
    </xdr:from>
    <xdr:to>
      <xdr:col>1</xdr:col>
      <xdr:colOff>653905</xdr:colOff>
      <xdr:row>34</xdr:row>
      <xdr:rowOff>933450</xdr:rowOff>
    </xdr:to>
    <xdr:pic>
      <xdr:nvPicPr>
        <xdr:cNvPr id="100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568" y="24472453"/>
          <a:ext cx="762" cy="1877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34</xdr:row>
      <xdr:rowOff>231329</xdr:rowOff>
    </xdr:from>
    <xdr:to>
      <xdr:col>1</xdr:col>
      <xdr:colOff>668655</xdr:colOff>
      <xdr:row>34</xdr:row>
      <xdr:rowOff>232683</xdr:rowOff>
    </xdr:to>
    <xdr:pic>
      <xdr:nvPicPr>
        <xdr:cNvPr id="103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23958104"/>
          <a:ext cx="1905" cy="13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661351</xdr:colOff>
      <xdr:row>34</xdr:row>
      <xdr:rowOff>0</xdr:rowOff>
    </xdr:from>
    <xdr:to>
      <xdr:col>0</xdr:col>
      <xdr:colOff>661395</xdr:colOff>
      <xdr:row>34</xdr:row>
      <xdr:rowOff>381794</xdr:rowOff>
    </xdr:to>
    <xdr:pic>
      <xdr:nvPicPr>
        <xdr:cNvPr id="111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661351" y="23726775"/>
          <a:ext cx="44" cy="3817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1279071</xdr:colOff>
      <xdr:row>35</xdr:row>
      <xdr:rowOff>110214</xdr:rowOff>
    </xdr:from>
    <xdr:to>
      <xdr:col>1</xdr:col>
      <xdr:colOff>1279071</xdr:colOff>
      <xdr:row>35</xdr:row>
      <xdr:rowOff>190488</xdr:rowOff>
    </xdr:to>
    <xdr:pic>
      <xdr:nvPicPr>
        <xdr:cNvPr id="112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6496" y="25265739"/>
          <a:ext cx="0" cy="802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653143</xdr:colOff>
      <xdr:row>34</xdr:row>
      <xdr:rowOff>745678</xdr:rowOff>
    </xdr:from>
    <xdr:to>
      <xdr:col>1</xdr:col>
      <xdr:colOff>653905</xdr:colOff>
      <xdr:row>34</xdr:row>
      <xdr:rowOff>933450</xdr:rowOff>
    </xdr:to>
    <xdr:pic>
      <xdr:nvPicPr>
        <xdr:cNvPr id="113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568" y="24472453"/>
          <a:ext cx="762" cy="1877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666750</xdr:colOff>
      <xdr:row>34</xdr:row>
      <xdr:rowOff>231329</xdr:rowOff>
    </xdr:from>
    <xdr:to>
      <xdr:col>1</xdr:col>
      <xdr:colOff>668655</xdr:colOff>
      <xdr:row>34</xdr:row>
      <xdr:rowOff>232683</xdr:rowOff>
    </xdr:to>
    <xdr:pic>
      <xdr:nvPicPr>
        <xdr:cNvPr id="114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24175" y="23958104"/>
          <a:ext cx="1905" cy="13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661351</xdr:colOff>
      <xdr:row>34</xdr:row>
      <xdr:rowOff>0</xdr:rowOff>
    </xdr:from>
    <xdr:to>
      <xdr:col>0</xdr:col>
      <xdr:colOff>661395</xdr:colOff>
      <xdr:row>34</xdr:row>
      <xdr:rowOff>381794</xdr:rowOff>
    </xdr:to>
    <xdr:pic>
      <xdr:nvPicPr>
        <xdr:cNvPr id="116" name="Picture 19" descr="http://st50.stblizko.ru/images/product/164/580/951_bi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661351" y="23726775"/>
          <a:ext cx="44" cy="3817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1279071</xdr:colOff>
      <xdr:row>35</xdr:row>
      <xdr:rowOff>110214</xdr:rowOff>
    </xdr:from>
    <xdr:to>
      <xdr:col>1</xdr:col>
      <xdr:colOff>1279071</xdr:colOff>
      <xdr:row>35</xdr:row>
      <xdr:rowOff>190488</xdr:rowOff>
    </xdr:to>
    <xdr:pic>
      <xdr:nvPicPr>
        <xdr:cNvPr id="117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36496" y="25265739"/>
          <a:ext cx="0" cy="802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2245176</xdr:colOff>
      <xdr:row>34</xdr:row>
      <xdr:rowOff>299356</xdr:rowOff>
    </xdr:from>
    <xdr:to>
      <xdr:col>1</xdr:col>
      <xdr:colOff>560938</xdr:colOff>
      <xdr:row>34</xdr:row>
      <xdr:rowOff>302083</xdr:rowOff>
    </xdr:to>
    <xdr:pic>
      <xdr:nvPicPr>
        <xdr:cNvPr id="118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45176" y="24026131"/>
          <a:ext cx="573187" cy="27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603948</xdr:colOff>
      <xdr:row>34</xdr:row>
      <xdr:rowOff>293077</xdr:rowOff>
    </xdr:from>
    <xdr:to>
      <xdr:col>1</xdr:col>
      <xdr:colOff>1224978</xdr:colOff>
      <xdr:row>34</xdr:row>
      <xdr:rowOff>294431</xdr:rowOff>
    </xdr:to>
    <xdr:pic>
      <xdr:nvPicPr>
        <xdr:cNvPr id="119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1373" y="24019852"/>
          <a:ext cx="621030" cy="13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1257091</xdr:colOff>
      <xdr:row>34</xdr:row>
      <xdr:rowOff>293077</xdr:rowOff>
    </xdr:from>
    <xdr:to>
      <xdr:col>1</xdr:col>
      <xdr:colOff>1925746</xdr:colOff>
      <xdr:row>34</xdr:row>
      <xdr:rowOff>295791</xdr:rowOff>
    </xdr:to>
    <xdr:pic>
      <xdr:nvPicPr>
        <xdr:cNvPr id="120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14516" y="24019852"/>
          <a:ext cx="668655" cy="27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571500</xdr:colOff>
      <xdr:row>34</xdr:row>
      <xdr:rowOff>217715</xdr:rowOff>
    </xdr:from>
    <xdr:to>
      <xdr:col>1</xdr:col>
      <xdr:colOff>1193673</xdr:colOff>
      <xdr:row>34</xdr:row>
      <xdr:rowOff>666750</xdr:rowOff>
    </xdr:to>
    <xdr:pic>
      <xdr:nvPicPr>
        <xdr:cNvPr id="121" name="Picture 25" descr="http://www.isover.ru/sites/default/files/styles/isvr_default/public/assets/images/sauna.png?itok=FWOA4DqW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30286" y="23975786"/>
          <a:ext cx="622173" cy="4490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62120</xdr:colOff>
      <xdr:row>34</xdr:row>
      <xdr:rowOff>911682</xdr:rowOff>
    </xdr:from>
    <xdr:to>
      <xdr:col>1</xdr:col>
      <xdr:colOff>1973036</xdr:colOff>
      <xdr:row>35</xdr:row>
      <xdr:rowOff>775608</xdr:rowOff>
    </xdr:to>
    <xdr:pic>
      <xdr:nvPicPr>
        <xdr:cNvPr id="122" name="Рисунок 121" descr="ogne-vozduh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320906" y="24669753"/>
          <a:ext cx="1910916" cy="9252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13607</xdr:rowOff>
    </xdr:from>
    <xdr:to>
      <xdr:col>0</xdr:col>
      <xdr:colOff>2217964</xdr:colOff>
      <xdr:row>35</xdr:row>
      <xdr:rowOff>1279070</xdr:rowOff>
    </xdr:to>
    <xdr:pic>
      <xdr:nvPicPr>
        <xdr:cNvPr id="123" name="Рисунок 122" descr="9db19ca43e8a5b3d9a4e90235f6e4ec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23771678"/>
          <a:ext cx="2217964" cy="2326822"/>
        </a:xfrm>
        <a:prstGeom prst="rect">
          <a:avLst/>
        </a:prstGeom>
      </xdr:spPr>
    </xdr:pic>
    <xdr:clientData/>
  </xdr:twoCellAnchor>
  <xdr:twoCellAnchor editAs="oneCell">
    <xdr:from>
      <xdr:col>1</xdr:col>
      <xdr:colOff>1347107</xdr:colOff>
      <xdr:row>34</xdr:row>
      <xdr:rowOff>667743</xdr:rowOff>
    </xdr:from>
    <xdr:to>
      <xdr:col>1</xdr:col>
      <xdr:colOff>1347597</xdr:colOff>
      <xdr:row>36</xdr:row>
      <xdr:rowOff>461650</xdr:rowOff>
    </xdr:to>
    <xdr:pic>
      <xdr:nvPicPr>
        <xdr:cNvPr id="124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05893" y="7307036"/>
          <a:ext cx="490" cy="461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1347107</xdr:colOff>
      <xdr:row>34</xdr:row>
      <xdr:rowOff>86863</xdr:rowOff>
    </xdr:from>
    <xdr:to>
      <xdr:col>1</xdr:col>
      <xdr:colOff>1347597</xdr:colOff>
      <xdr:row>36</xdr:row>
      <xdr:rowOff>525458</xdr:rowOff>
    </xdr:to>
    <xdr:pic>
      <xdr:nvPicPr>
        <xdr:cNvPr id="125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05893" y="7307036"/>
          <a:ext cx="490" cy="5254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37</xdr:row>
      <xdr:rowOff>81648</xdr:rowOff>
    </xdr:from>
    <xdr:to>
      <xdr:col>1</xdr:col>
      <xdr:colOff>683405</xdr:colOff>
      <xdr:row>37</xdr:row>
      <xdr:rowOff>476250</xdr:rowOff>
    </xdr:to>
    <xdr:pic>
      <xdr:nvPicPr>
        <xdr:cNvPr id="126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39143" y="8327577"/>
          <a:ext cx="3048" cy="3946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36</xdr:row>
      <xdr:rowOff>421817</xdr:rowOff>
    </xdr:from>
    <xdr:to>
      <xdr:col>1</xdr:col>
      <xdr:colOff>684167</xdr:colOff>
      <xdr:row>36</xdr:row>
      <xdr:rowOff>920061</xdr:rowOff>
    </xdr:to>
    <xdr:pic>
      <xdr:nvPicPr>
        <xdr:cNvPr id="127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9143" y="7728853"/>
          <a:ext cx="381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1347107</xdr:colOff>
      <xdr:row>34</xdr:row>
      <xdr:rowOff>667743</xdr:rowOff>
    </xdr:from>
    <xdr:to>
      <xdr:col>1</xdr:col>
      <xdr:colOff>1347597</xdr:colOff>
      <xdr:row>36</xdr:row>
      <xdr:rowOff>461650</xdr:rowOff>
    </xdr:to>
    <xdr:pic>
      <xdr:nvPicPr>
        <xdr:cNvPr id="128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05893" y="7307036"/>
          <a:ext cx="490" cy="4616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1347107</xdr:colOff>
      <xdr:row>34</xdr:row>
      <xdr:rowOff>86863</xdr:rowOff>
    </xdr:from>
    <xdr:to>
      <xdr:col>1</xdr:col>
      <xdr:colOff>1347597</xdr:colOff>
      <xdr:row>36</xdr:row>
      <xdr:rowOff>525458</xdr:rowOff>
    </xdr:to>
    <xdr:pic>
      <xdr:nvPicPr>
        <xdr:cNvPr id="129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05893" y="7307036"/>
          <a:ext cx="490" cy="5254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37</xdr:row>
      <xdr:rowOff>81648</xdr:rowOff>
    </xdr:from>
    <xdr:to>
      <xdr:col>1</xdr:col>
      <xdr:colOff>683405</xdr:colOff>
      <xdr:row>37</xdr:row>
      <xdr:rowOff>476250</xdr:rowOff>
    </xdr:to>
    <xdr:pic>
      <xdr:nvPicPr>
        <xdr:cNvPr id="130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39143" y="8327577"/>
          <a:ext cx="3048" cy="3946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36</xdr:row>
      <xdr:rowOff>421817</xdr:rowOff>
    </xdr:from>
    <xdr:to>
      <xdr:col>1</xdr:col>
      <xdr:colOff>684167</xdr:colOff>
      <xdr:row>36</xdr:row>
      <xdr:rowOff>920061</xdr:rowOff>
    </xdr:to>
    <xdr:pic>
      <xdr:nvPicPr>
        <xdr:cNvPr id="132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9143" y="7728853"/>
          <a:ext cx="381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680357</xdr:colOff>
      <xdr:row>36</xdr:row>
      <xdr:rowOff>367393</xdr:rowOff>
    </xdr:from>
    <xdr:to>
      <xdr:col>1</xdr:col>
      <xdr:colOff>1305197</xdr:colOff>
      <xdr:row>36</xdr:row>
      <xdr:rowOff>865637</xdr:rowOff>
    </xdr:to>
    <xdr:pic>
      <xdr:nvPicPr>
        <xdr:cNvPr id="133" name="Picture 13" descr="http://www.isover.ru/sites/default/files/styles/isvr_default/public/assets/images/podvesnye_potolki_2_1_0.png?itok=bN3zCYD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39143" y="7674429"/>
          <a:ext cx="624840" cy="4982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686637</xdr:colOff>
      <xdr:row>37</xdr:row>
      <xdr:rowOff>11473</xdr:rowOff>
    </xdr:from>
    <xdr:to>
      <xdr:col>1</xdr:col>
      <xdr:colOff>1312620</xdr:colOff>
      <xdr:row>37</xdr:row>
      <xdr:rowOff>477120</xdr:rowOff>
    </xdr:to>
    <xdr:pic>
      <xdr:nvPicPr>
        <xdr:cNvPr id="134" name="Picture 12" descr="http://www.isover.ru/sites/default/files/styles/isvr_default/public/assets/images/peregorodki_2.png?itok=Ot0dv2n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45423" y="8257402"/>
          <a:ext cx="625983" cy="4656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1328266</xdr:colOff>
      <xdr:row>37</xdr:row>
      <xdr:rowOff>11473</xdr:rowOff>
    </xdr:from>
    <xdr:to>
      <xdr:col>1</xdr:col>
      <xdr:colOff>1976342</xdr:colOff>
      <xdr:row>37</xdr:row>
      <xdr:rowOff>477120</xdr:rowOff>
    </xdr:to>
    <xdr:pic>
      <xdr:nvPicPr>
        <xdr:cNvPr id="135" name="Picture 16" descr="http://www.isover.ru/sites/default/files/styles/isvr_default/public/assets/images/uteplenie_sten_iznutri_1_0.png?itok=16vbre4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87052" y="8257402"/>
          <a:ext cx="648076" cy="46564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1306286</xdr:colOff>
      <xdr:row>36</xdr:row>
      <xdr:rowOff>331806</xdr:rowOff>
    </xdr:from>
    <xdr:to>
      <xdr:col>1</xdr:col>
      <xdr:colOff>1954362</xdr:colOff>
      <xdr:row>36</xdr:row>
      <xdr:rowOff>857264</xdr:rowOff>
    </xdr:to>
    <xdr:pic>
      <xdr:nvPicPr>
        <xdr:cNvPr id="136" name="Picture 14" descr="http://www.isover.ru/sites/default/files/styles/isvr_default/public/assets/images/krovli.png?itok=CBftrAJ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65072" y="7638842"/>
          <a:ext cx="648076" cy="5254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40822</xdr:colOff>
      <xdr:row>36</xdr:row>
      <xdr:rowOff>934660</xdr:rowOff>
    </xdr:from>
    <xdr:to>
      <xdr:col>1</xdr:col>
      <xdr:colOff>618037</xdr:colOff>
      <xdr:row>37</xdr:row>
      <xdr:rowOff>374539</xdr:rowOff>
    </xdr:to>
    <xdr:pic>
      <xdr:nvPicPr>
        <xdr:cNvPr id="137" name="Picture 15" descr="http://www.isover.ru/sites/default/files/styles/isvr_default/public/assets/images/uteplenie_sten_snaruzhi_uteplenie_pod_obshivkuoblicovochnyy_kirpich.png?itok=al4iohw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99608" y="8241696"/>
          <a:ext cx="577215" cy="4740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36</xdr:row>
      <xdr:rowOff>389388</xdr:rowOff>
    </xdr:from>
    <xdr:to>
      <xdr:col>1</xdr:col>
      <xdr:colOff>582168</xdr:colOff>
      <xdr:row>36</xdr:row>
      <xdr:rowOff>852031</xdr:rowOff>
    </xdr:to>
    <xdr:pic>
      <xdr:nvPicPr>
        <xdr:cNvPr id="138" name="Picture 10" descr="http://www.isover.ru/sites/default/files/styles/isvr_default/public/assets/images/perekrytiya_nad_holodnym_podvalom.png?itok=J6-RVinK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58786" y="7696424"/>
          <a:ext cx="582168" cy="4626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</xdr:colOff>
      <xdr:row>36</xdr:row>
      <xdr:rowOff>367392</xdr:rowOff>
    </xdr:from>
    <xdr:to>
      <xdr:col>0</xdr:col>
      <xdr:colOff>2246333</xdr:colOff>
      <xdr:row>37</xdr:row>
      <xdr:rowOff>707572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214" y="26479499"/>
          <a:ext cx="2219119" cy="1374323"/>
        </a:xfrm>
        <a:prstGeom prst="rect">
          <a:avLst/>
        </a:prstGeom>
      </xdr:spPr>
    </xdr:pic>
    <xdr:clientData/>
  </xdr:twoCellAnchor>
  <xdr:twoCellAnchor editAs="oneCell">
    <xdr:from>
      <xdr:col>1</xdr:col>
      <xdr:colOff>1986141</xdr:colOff>
      <xdr:row>0</xdr:row>
      <xdr:rowOff>0</xdr:rowOff>
    </xdr:from>
    <xdr:to>
      <xdr:col>13</xdr:col>
      <xdr:colOff>13607</xdr:colOff>
      <xdr:row>14</xdr:row>
      <xdr:rowOff>163286</xdr:rowOff>
    </xdr:to>
    <xdr:pic>
      <xdr:nvPicPr>
        <xdr:cNvPr id="140" name="Рисунок 2" descr="логотип 2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244927" y="0"/>
          <a:ext cx="1110393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077;&#1075;/Desktop/&#1052;&#1091;&#1079;&#1099;&#1082;&#1072;%20124/&#1052;&#1091;&#1079;&#1099;&#1082;&#1072;%206/&#1055;&#1088;&#1072;&#1081;&#1089;%20&#1048;&#1079;&#1086;&#1074;&#1077;&#1088;%2027.09.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озница"/>
      <sheetName val="Опт"/>
      <sheetName val="Дилер"/>
    </sheetNames>
    <sheetDataSet>
      <sheetData sheetId="0" refreshError="1">
        <row r="17">
          <cell r="E17">
            <v>0.128</v>
          </cell>
        </row>
        <row r="18">
          <cell r="E18">
            <v>9.1999999999999998E-2</v>
          </cell>
        </row>
        <row r="19">
          <cell r="E19">
            <v>0.115</v>
          </cell>
        </row>
        <row r="24">
          <cell r="E24">
            <v>0.14399999999999999</v>
          </cell>
        </row>
        <row r="26">
          <cell r="E26">
            <v>0.115</v>
          </cell>
        </row>
        <row r="27">
          <cell r="E27">
            <v>0.153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55"/>
  <sheetViews>
    <sheetView tabSelected="1" zoomScale="70" zoomScaleNormal="70" workbookViewId="0">
      <selection activeCell="Q9" sqref="Q9"/>
    </sheetView>
  </sheetViews>
  <sheetFormatPr defaultRowHeight="15"/>
  <cols>
    <col min="1" max="1" width="33.85546875" style="1" customWidth="1"/>
    <col min="2" max="2" width="29.85546875" style="1" customWidth="1"/>
    <col min="3" max="3" width="39.140625" style="1" customWidth="1"/>
    <col min="4" max="4" width="14" style="1" customWidth="1"/>
    <col min="5" max="5" width="14.28515625" style="1" customWidth="1"/>
    <col min="6" max="6" width="12.5703125" style="1" customWidth="1"/>
    <col min="7" max="7" width="13" style="1" customWidth="1"/>
    <col min="8" max="8" width="11.5703125" style="1" customWidth="1"/>
    <col min="9" max="9" width="9.28515625" style="1" customWidth="1"/>
    <col min="10" max="10" width="13.28515625" style="3" customWidth="1"/>
    <col min="11" max="11" width="11.5703125" style="3" customWidth="1"/>
    <col min="12" max="12" width="13.7109375" style="4" customWidth="1"/>
    <col min="13" max="13" width="13.42578125" style="1" customWidth="1"/>
    <col min="14" max="15" width="9.140625" style="1"/>
    <col min="16" max="25" width="9.140625" style="2"/>
  </cols>
  <sheetData>
    <row r="1" spans="1:13" ht="15" customHeight="1">
      <c r="A1" s="56" t="s">
        <v>35</v>
      </c>
      <c r="B1" s="56"/>
      <c r="C1" s="38"/>
      <c r="D1" s="38"/>
      <c r="E1" s="39"/>
      <c r="F1" s="31"/>
      <c r="G1" s="31"/>
      <c r="H1" s="32"/>
      <c r="I1" s="32"/>
      <c r="J1" s="33"/>
      <c r="K1" s="33"/>
      <c r="L1" s="34"/>
      <c r="M1" s="32"/>
    </row>
    <row r="2" spans="1:13" ht="26.25" customHeight="1">
      <c r="A2" s="56"/>
      <c r="B2" s="56"/>
      <c r="C2" s="38"/>
      <c r="D2" s="38"/>
      <c r="E2" s="39"/>
      <c r="F2" s="31"/>
      <c r="G2" s="31"/>
      <c r="H2" s="32"/>
      <c r="I2" s="32"/>
      <c r="J2" s="33"/>
      <c r="K2" s="33"/>
      <c r="L2" s="34"/>
      <c r="M2" s="32"/>
    </row>
    <row r="3" spans="1:13" ht="15" customHeight="1">
      <c r="A3" s="56"/>
      <c r="B3" s="56"/>
      <c r="C3" s="38"/>
      <c r="D3" s="38"/>
      <c r="E3" s="39"/>
      <c r="F3" s="31"/>
      <c r="G3" s="31"/>
      <c r="H3" s="32"/>
      <c r="I3" s="32"/>
      <c r="J3" s="33"/>
      <c r="K3" s="33"/>
      <c r="L3" s="34"/>
      <c r="M3" s="32"/>
    </row>
    <row r="4" spans="1:13" ht="15" customHeight="1">
      <c r="A4" s="56"/>
      <c r="B4" s="56"/>
      <c r="C4" s="38"/>
      <c r="D4" s="38"/>
      <c r="E4" s="39"/>
      <c r="F4" s="32"/>
      <c r="G4" s="32"/>
      <c r="H4" s="32"/>
      <c r="I4" s="32"/>
      <c r="J4" s="33"/>
      <c r="K4" s="33"/>
      <c r="L4" s="34"/>
      <c r="M4" s="32"/>
    </row>
    <row r="5" spans="1:13" ht="15" customHeight="1">
      <c r="A5" s="56"/>
      <c r="B5" s="56"/>
      <c r="C5" s="38"/>
      <c r="D5" s="38"/>
      <c r="E5" s="39"/>
      <c r="F5" s="32"/>
      <c r="G5" s="32"/>
      <c r="H5" s="32"/>
      <c r="I5" s="32"/>
      <c r="J5" s="33"/>
      <c r="K5" s="33"/>
      <c r="L5" s="34"/>
      <c r="M5" s="32"/>
    </row>
    <row r="6" spans="1:13" ht="18.75" customHeight="1">
      <c r="A6" s="57"/>
      <c r="B6" s="57"/>
      <c r="C6" s="40"/>
      <c r="D6" s="40"/>
      <c r="E6" s="41"/>
      <c r="F6" s="35"/>
      <c r="G6" s="31"/>
      <c r="H6" s="32"/>
      <c r="I6" s="32"/>
      <c r="J6" s="33"/>
      <c r="K6" s="33"/>
      <c r="L6" s="34"/>
      <c r="M6" s="32"/>
    </row>
    <row r="7" spans="1:13" ht="18.75" customHeight="1">
      <c r="A7" s="58" t="s">
        <v>36</v>
      </c>
      <c r="B7" s="59"/>
      <c r="C7" s="46"/>
      <c r="D7" s="46"/>
      <c r="E7" s="47"/>
      <c r="F7" s="44"/>
      <c r="G7" s="31"/>
      <c r="H7" s="32"/>
      <c r="I7" s="32"/>
      <c r="J7" s="33"/>
      <c r="K7" s="33"/>
      <c r="L7" s="34"/>
      <c r="M7" s="32"/>
    </row>
    <row r="8" spans="1:13" ht="18.75" customHeight="1">
      <c r="A8" s="60"/>
      <c r="B8" s="61"/>
      <c r="C8" s="48"/>
      <c r="D8" s="48"/>
      <c r="E8" s="49"/>
      <c r="F8" s="44"/>
      <c r="G8" s="31"/>
      <c r="H8" s="32"/>
      <c r="I8" s="32"/>
      <c r="J8" s="33"/>
      <c r="K8" s="33"/>
      <c r="L8" s="34"/>
      <c r="M8" s="32"/>
    </row>
    <row r="9" spans="1:13" ht="15" customHeight="1">
      <c r="A9" s="60"/>
      <c r="B9" s="61"/>
      <c r="C9" s="48"/>
      <c r="D9" s="48"/>
      <c r="E9" s="49"/>
      <c r="F9" s="32"/>
      <c r="G9" s="32"/>
      <c r="H9" s="32"/>
      <c r="I9" s="32"/>
      <c r="J9" s="33"/>
      <c r="K9" s="33"/>
      <c r="L9" s="34"/>
      <c r="M9" s="32"/>
    </row>
    <row r="10" spans="1:13" ht="15" customHeight="1">
      <c r="A10" s="60"/>
      <c r="B10" s="61"/>
      <c r="C10" s="48"/>
      <c r="D10" s="48"/>
      <c r="E10" s="49"/>
      <c r="F10" s="32"/>
      <c r="G10" s="32"/>
      <c r="H10" s="32"/>
      <c r="I10" s="32"/>
      <c r="J10" s="33"/>
      <c r="K10" s="33"/>
      <c r="L10" s="34"/>
      <c r="M10" s="32"/>
    </row>
    <row r="11" spans="1:13" ht="15" customHeight="1">
      <c r="A11" s="62"/>
      <c r="B11" s="63"/>
      <c r="C11" s="50"/>
      <c r="D11" s="50"/>
      <c r="E11" s="51"/>
      <c r="F11" s="32"/>
      <c r="G11" s="32"/>
      <c r="H11" s="32"/>
      <c r="I11" s="32"/>
      <c r="J11" s="33"/>
      <c r="K11" s="33"/>
      <c r="L11" s="34"/>
      <c r="M11" s="32"/>
    </row>
    <row r="12" spans="1:13" ht="18.75">
      <c r="A12" s="64" t="s">
        <v>37</v>
      </c>
      <c r="B12" s="65"/>
      <c r="C12" s="42"/>
      <c r="D12" s="42"/>
      <c r="E12" s="43"/>
      <c r="F12" s="45"/>
      <c r="G12" s="45"/>
      <c r="H12" s="36"/>
      <c r="I12" s="36"/>
      <c r="J12" s="36"/>
      <c r="K12" s="36"/>
      <c r="L12" s="36"/>
      <c r="M12" s="36"/>
    </row>
    <row r="13" spans="1:13" ht="18.75">
      <c r="A13" s="64" t="s">
        <v>38</v>
      </c>
      <c r="B13" s="65"/>
      <c r="C13" s="42"/>
      <c r="D13" s="42"/>
      <c r="E13" s="43"/>
      <c r="F13" s="44"/>
      <c r="G13" s="31"/>
      <c r="H13" s="32"/>
      <c r="I13" s="32"/>
      <c r="J13" s="33"/>
      <c r="K13" s="33"/>
      <c r="L13" s="34"/>
      <c r="M13" s="32"/>
    </row>
    <row r="14" spans="1:13" ht="28.5">
      <c r="A14" s="66" t="s">
        <v>39</v>
      </c>
      <c r="B14" s="67"/>
      <c r="C14" s="52"/>
      <c r="D14" s="52"/>
      <c r="E14" s="53"/>
      <c r="F14" s="37"/>
      <c r="G14" s="37"/>
      <c r="H14" s="37"/>
      <c r="I14" s="37"/>
      <c r="J14" s="37"/>
      <c r="K14" s="37"/>
      <c r="L14" s="37"/>
      <c r="M14" s="37"/>
    </row>
    <row r="15" spans="1:13" ht="15" customHeight="1">
      <c r="A15" s="68"/>
      <c r="B15" s="69"/>
      <c r="C15" s="54"/>
      <c r="D15" s="54"/>
      <c r="E15" s="55"/>
      <c r="F15" s="32"/>
      <c r="G15" s="32"/>
      <c r="H15" s="32"/>
      <c r="I15" s="32"/>
      <c r="J15" s="33"/>
      <c r="K15" s="33"/>
      <c r="L15" s="34"/>
      <c r="M15" s="32"/>
    </row>
    <row r="16" spans="1:13" ht="42.75" customHeight="1">
      <c r="A16" s="12" t="s">
        <v>0</v>
      </c>
      <c r="B16" s="12" t="s">
        <v>6</v>
      </c>
      <c r="C16" s="12" t="s">
        <v>1</v>
      </c>
      <c r="D16" s="5" t="s">
        <v>12</v>
      </c>
      <c r="E16" s="5" t="s">
        <v>5</v>
      </c>
      <c r="F16" s="5" t="s">
        <v>8</v>
      </c>
      <c r="G16" s="5" t="s">
        <v>9</v>
      </c>
      <c r="H16" s="5" t="s">
        <v>10</v>
      </c>
      <c r="I16" s="5" t="s">
        <v>7</v>
      </c>
      <c r="J16" s="6" t="s">
        <v>2</v>
      </c>
      <c r="K16" s="6" t="s">
        <v>3</v>
      </c>
      <c r="L16" s="7" t="s">
        <v>4</v>
      </c>
      <c r="M16" s="5" t="s">
        <v>11</v>
      </c>
    </row>
    <row r="17" spans="1:26" ht="82.5" customHeight="1">
      <c r="A17" s="29"/>
      <c r="B17" s="29"/>
      <c r="C17" s="18" t="s">
        <v>22</v>
      </c>
      <c r="D17" s="8">
        <v>0.04</v>
      </c>
      <c r="E17" s="9">
        <f>[1]Розница!E17</f>
        <v>0.128</v>
      </c>
      <c r="F17" s="9">
        <v>50</v>
      </c>
      <c r="G17" s="9">
        <v>1220</v>
      </c>
      <c r="H17" s="9">
        <v>7000</v>
      </c>
      <c r="I17" s="9">
        <v>2</v>
      </c>
      <c r="J17" s="16">
        <f t="shared" ref="J17:J30" si="0">(F17*G17*H17*I17)/1000000000</f>
        <v>0.85399999999999998</v>
      </c>
      <c r="K17" s="10">
        <f t="shared" ref="K17:K30" si="1">(G17*H17*I17)/1000000</f>
        <v>17.079999999999998</v>
      </c>
      <c r="L17" s="11">
        <v>2079</v>
      </c>
      <c r="M17" s="17">
        <v>1775</v>
      </c>
      <c r="N17"/>
      <c r="O17"/>
      <c r="P17"/>
    </row>
    <row r="18" spans="1:26" ht="81" customHeight="1">
      <c r="A18" s="30"/>
      <c r="B18" s="30"/>
      <c r="C18" s="19"/>
      <c r="D18" s="8">
        <v>0.04</v>
      </c>
      <c r="E18" s="9">
        <v>0.128</v>
      </c>
      <c r="F18" s="9">
        <v>100</v>
      </c>
      <c r="G18" s="9">
        <v>1220</v>
      </c>
      <c r="H18" s="9">
        <v>7000</v>
      </c>
      <c r="I18" s="9">
        <v>1</v>
      </c>
      <c r="J18" s="16">
        <v>0.85399999999999998</v>
      </c>
      <c r="K18" s="10">
        <v>8.5399999999999991</v>
      </c>
      <c r="L18" s="11">
        <v>2079</v>
      </c>
      <c r="M18" s="17">
        <v>1775</v>
      </c>
      <c r="N18"/>
      <c r="O18"/>
      <c r="P18"/>
    </row>
    <row r="19" spans="1:26" ht="125.25" customHeight="1">
      <c r="A19" s="14"/>
      <c r="B19" s="14"/>
      <c r="C19" s="13" t="s">
        <v>13</v>
      </c>
      <c r="D19" s="8">
        <v>0.04</v>
      </c>
      <c r="E19" s="9">
        <f>[1]Розница!E18</f>
        <v>9.1999999999999998E-2</v>
      </c>
      <c r="F19" s="9">
        <v>50</v>
      </c>
      <c r="G19" s="9">
        <v>610</v>
      </c>
      <c r="H19" s="9">
        <v>8200</v>
      </c>
      <c r="I19" s="9">
        <v>2</v>
      </c>
      <c r="J19" s="10">
        <f t="shared" ref="J19" si="2">(F19*G19*H19*I19)/1000000000</f>
        <v>0.50019999999999998</v>
      </c>
      <c r="K19" s="10">
        <f t="shared" ref="K19" si="3">(G19*H19*I19)/1000000</f>
        <v>10.004</v>
      </c>
      <c r="L19" s="11">
        <v>2118</v>
      </c>
      <c r="M19" s="17">
        <v>1059</v>
      </c>
      <c r="N19"/>
      <c r="O19"/>
      <c r="P19"/>
    </row>
    <row r="20" spans="1:26" ht="69" hidden="1" customHeight="1">
      <c r="A20" s="18"/>
      <c r="B20" s="18"/>
      <c r="C20" s="18" t="s">
        <v>15</v>
      </c>
      <c r="D20" s="22" t="e">
        <f>#REF!</f>
        <v>#REF!</v>
      </c>
      <c r="E20" s="22" t="e">
        <f>[1]Розница!#REF!</f>
        <v>#REF!</v>
      </c>
      <c r="F20" s="9">
        <v>50</v>
      </c>
      <c r="G20" s="9">
        <v>610</v>
      </c>
      <c r="H20" s="9">
        <v>1170</v>
      </c>
      <c r="I20" s="9">
        <v>14</v>
      </c>
      <c r="J20" s="11">
        <f t="shared" si="0"/>
        <v>0.49958999999999998</v>
      </c>
      <c r="K20" s="10">
        <f t="shared" si="1"/>
        <v>9.9917999999999996</v>
      </c>
      <c r="L20" s="11" t="e">
        <f t="shared" ref="L20:L21" si="4">M20/J20</f>
        <v>#REF!</v>
      </c>
      <c r="M20" s="17" t="e">
        <f>#REF!</f>
        <v>#REF!</v>
      </c>
      <c r="N20"/>
      <c r="O20"/>
      <c r="P20"/>
    </row>
    <row r="21" spans="1:26" ht="69" hidden="1" customHeight="1">
      <c r="A21" s="19"/>
      <c r="B21" s="19"/>
      <c r="C21" s="19"/>
      <c r="D21" s="23"/>
      <c r="E21" s="23"/>
      <c r="F21" s="9">
        <v>100</v>
      </c>
      <c r="G21" s="9">
        <v>610</v>
      </c>
      <c r="H21" s="9">
        <v>1170</v>
      </c>
      <c r="I21" s="9">
        <v>7</v>
      </c>
      <c r="J21" s="11">
        <f t="shared" si="0"/>
        <v>0.49958999999999998</v>
      </c>
      <c r="K21" s="10">
        <f t="shared" si="1"/>
        <v>4.9958999999999998</v>
      </c>
      <c r="L21" s="11" t="e">
        <f t="shared" si="4"/>
        <v>#REF!</v>
      </c>
      <c r="M21" s="17" t="e">
        <f>#REF!</f>
        <v>#REF!</v>
      </c>
      <c r="P21"/>
    </row>
    <row r="22" spans="1:26" ht="73.5" customHeight="1">
      <c r="A22" s="18"/>
      <c r="B22" s="18"/>
      <c r="C22" s="20" t="s">
        <v>21</v>
      </c>
      <c r="D22" s="22">
        <v>3.7999999999999999E-2</v>
      </c>
      <c r="E22" s="22">
        <f>[1]Розница!E19</f>
        <v>0.115</v>
      </c>
      <c r="F22" s="9">
        <v>50</v>
      </c>
      <c r="G22" s="9">
        <v>610</v>
      </c>
      <c r="H22" s="9">
        <v>1170</v>
      </c>
      <c r="I22" s="9">
        <v>14</v>
      </c>
      <c r="J22" s="10">
        <f t="shared" si="0"/>
        <v>0.49958999999999998</v>
      </c>
      <c r="K22" s="10">
        <f t="shared" si="1"/>
        <v>9.9917999999999996</v>
      </c>
      <c r="L22" s="11">
        <v>2326</v>
      </c>
      <c r="M22" s="17">
        <v>1163</v>
      </c>
      <c r="P22"/>
    </row>
    <row r="23" spans="1:26" ht="73.5" customHeight="1">
      <c r="A23" s="19"/>
      <c r="B23" s="19"/>
      <c r="C23" s="21"/>
      <c r="D23" s="23"/>
      <c r="E23" s="23"/>
      <c r="F23" s="9">
        <v>100</v>
      </c>
      <c r="G23" s="9">
        <v>610</v>
      </c>
      <c r="H23" s="9">
        <v>1170</v>
      </c>
      <c r="I23" s="9">
        <v>7</v>
      </c>
      <c r="J23" s="10">
        <f t="shared" si="0"/>
        <v>0.49958999999999998</v>
      </c>
      <c r="K23" s="10">
        <f t="shared" si="1"/>
        <v>4.9958999999999998</v>
      </c>
      <c r="L23" s="11">
        <v>2326</v>
      </c>
      <c r="M23" s="17">
        <v>1163</v>
      </c>
      <c r="O23"/>
      <c r="P23"/>
      <c r="Q23"/>
    </row>
    <row r="24" spans="1:26" ht="47.25" customHeight="1">
      <c r="A24" s="18"/>
      <c r="B24" s="18"/>
      <c r="C24" s="20" t="s">
        <v>20</v>
      </c>
      <c r="D24" s="22">
        <v>3.6999999999999998E-2</v>
      </c>
      <c r="E24" s="22">
        <v>0.128</v>
      </c>
      <c r="F24" s="9">
        <v>50</v>
      </c>
      <c r="G24" s="9">
        <v>1220</v>
      </c>
      <c r="H24" s="9">
        <v>5000</v>
      </c>
      <c r="I24" s="9">
        <v>2</v>
      </c>
      <c r="J24" s="10">
        <f t="shared" si="0"/>
        <v>0.61</v>
      </c>
      <c r="K24" s="10">
        <f t="shared" si="1"/>
        <v>12.2</v>
      </c>
      <c r="L24" s="10">
        <v>2539</v>
      </c>
      <c r="M24" s="17">
        <v>1549</v>
      </c>
      <c r="P24"/>
      <c r="Q24"/>
      <c r="R24"/>
      <c r="Z24" s="2"/>
    </row>
    <row r="25" spans="1:26" ht="47.25" customHeight="1">
      <c r="A25" s="26"/>
      <c r="B25" s="26"/>
      <c r="C25" s="27"/>
      <c r="D25" s="28"/>
      <c r="E25" s="23"/>
      <c r="F25" s="9">
        <v>100</v>
      </c>
      <c r="G25" s="9">
        <v>1220</v>
      </c>
      <c r="H25" s="9">
        <v>5000</v>
      </c>
      <c r="I25" s="9">
        <v>1</v>
      </c>
      <c r="J25" s="10">
        <f t="shared" si="0"/>
        <v>0.61</v>
      </c>
      <c r="K25" s="10">
        <f t="shared" si="1"/>
        <v>6.1</v>
      </c>
      <c r="L25" s="10">
        <v>2539</v>
      </c>
      <c r="M25" s="17">
        <v>1549</v>
      </c>
      <c r="P25"/>
      <c r="Q25"/>
      <c r="R25"/>
      <c r="Z25" s="2"/>
    </row>
    <row r="26" spans="1:26" ht="55.5" customHeight="1">
      <c r="A26" s="19"/>
      <c r="B26" s="19"/>
      <c r="C26" s="21"/>
      <c r="D26" s="23"/>
      <c r="E26" s="9">
        <v>0.153</v>
      </c>
      <c r="F26" s="9">
        <v>150</v>
      </c>
      <c r="G26" s="9">
        <v>1220</v>
      </c>
      <c r="H26" s="9">
        <v>4000</v>
      </c>
      <c r="I26" s="9">
        <v>1</v>
      </c>
      <c r="J26" s="10">
        <f t="shared" si="0"/>
        <v>0.73199999999999998</v>
      </c>
      <c r="K26" s="10">
        <f t="shared" si="1"/>
        <v>4.88</v>
      </c>
      <c r="L26" s="10">
        <v>2547</v>
      </c>
      <c r="M26" s="17">
        <v>1859</v>
      </c>
      <c r="P26"/>
      <c r="Q26"/>
      <c r="R26"/>
      <c r="Z26" s="2"/>
    </row>
    <row r="27" spans="1:26" ht="74.25" customHeight="1">
      <c r="A27" s="18"/>
      <c r="B27" s="18"/>
      <c r="C27" s="18" t="s">
        <v>16</v>
      </c>
      <c r="D27" s="22">
        <v>3.5999999999999997E-2</v>
      </c>
      <c r="E27" s="22">
        <f>[1]Розница!E24</f>
        <v>0.14399999999999999</v>
      </c>
      <c r="F27" s="9">
        <v>50</v>
      </c>
      <c r="G27" s="9">
        <v>610</v>
      </c>
      <c r="H27" s="9">
        <v>1170</v>
      </c>
      <c r="I27" s="9">
        <v>14</v>
      </c>
      <c r="J27" s="11">
        <f t="shared" si="0"/>
        <v>0.49958999999999998</v>
      </c>
      <c r="K27" s="10">
        <f t="shared" si="1"/>
        <v>9.9917999999999996</v>
      </c>
      <c r="L27" s="11">
        <v>2516</v>
      </c>
      <c r="M27" s="17">
        <v>1258</v>
      </c>
      <c r="O27"/>
    </row>
    <row r="28" spans="1:26" ht="74.25" customHeight="1">
      <c r="A28" s="19"/>
      <c r="B28" s="19"/>
      <c r="C28" s="19"/>
      <c r="D28" s="23"/>
      <c r="E28" s="23"/>
      <c r="F28" s="9">
        <v>100</v>
      </c>
      <c r="G28" s="9">
        <v>610</v>
      </c>
      <c r="H28" s="9">
        <v>1170</v>
      </c>
      <c r="I28" s="9">
        <v>7</v>
      </c>
      <c r="J28" s="11">
        <f t="shared" si="0"/>
        <v>0.49958999999999998</v>
      </c>
      <c r="K28" s="10">
        <f t="shared" si="1"/>
        <v>4.9958999999999998</v>
      </c>
      <c r="L28" s="11">
        <v>2516</v>
      </c>
      <c r="M28" s="17">
        <v>1258</v>
      </c>
      <c r="N28"/>
    </row>
    <row r="29" spans="1:26" ht="169.5" customHeight="1">
      <c r="A29" s="15"/>
      <c r="B29" s="15"/>
      <c r="C29" s="15" t="s">
        <v>17</v>
      </c>
      <c r="D29" s="9" t="s">
        <v>18</v>
      </c>
      <c r="E29" s="9">
        <f>[1]Розница!E26</f>
        <v>0.115</v>
      </c>
      <c r="F29" s="9">
        <v>50</v>
      </c>
      <c r="G29" s="9">
        <v>610</v>
      </c>
      <c r="H29" s="9">
        <v>1170</v>
      </c>
      <c r="I29" s="9">
        <v>14</v>
      </c>
      <c r="J29" s="10">
        <f t="shared" si="0"/>
        <v>0.49958999999999998</v>
      </c>
      <c r="K29" s="10">
        <f t="shared" si="1"/>
        <v>9.9917999999999996</v>
      </c>
      <c r="L29" s="11">
        <v>2638</v>
      </c>
      <c r="M29" s="17">
        <v>1319</v>
      </c>
    </row>
    <row r="30" spans="1:26" ht="158.25" customHeight="1">
      <c r="A30" s="14"/>
      <c r="B30" s="14"/>
      <c r="C30" s="15" t="s">
        <v>19</v>
      </c>
      <c r="D30" s="9">
        <v>4.1000000000000002E-2</v>
      </c>
      <c r="E30" s="9">
        <f>[1]Розница!E27</f>
        <v>0.153</v>
      </c>
      <c r="F30" s="9">
        <v>50</v>
      </c>
      <c r="G30" s="9">
        <v>1200</v>
      </c>
      <c r="H30" s="9">
        <v>12500</v>
      </c>
      <c r="I30" s="9">
        <v>1</v>
      </c>
      <c r="J30" s="10">
        <f t="shared" si="0"/>
        <v>0.75</v>
      </c>
      <c r="K30" s="10">
        <f t="shared" si="1"/>
        <v>15</v>
      </c>
      <c r="L30" s="11">
        <v>3167</v>
      </c>
      <c r="M30" s="17">
        <v>2375</v>
      </c>
    </row>
    <row r="31" spans="1:26" ht="74.25" customHeight="1">
      <c r="A31" s="18"/>
      <c r="B31" s="18"/>
      <c r="C31" s="18" t="s">
        <v>23</v>
      </c>
      <c r="D31" s="22" t="s">
        <v>14</v>
      </c>
      <c r="E31" s="24">
        <v>0.25</v>
      </c>
      <c r="F31" s="9">
        <v>100</v>
      </c>
      <c r="G31" s="9">
        <v>1220</v>
      </c>
      <c r="H31" s="9">
        <v>1170</v>
      </c>
      <c r="I31" s="9">
        <v>1</v>
      </c>
      <c r="J31" s="10">
        <v>0.61</v>
      </c>
      <c r="K31" s="10">
        <v>6.1</v>
      </c>
      <c r="L31" s="11">
        <v>2846</v>
      </c>
      <c r="M31" s="17">
        <v>1736</v>
      </c>
      <c r="O31"/>
    </row>
    <row r="32" spans="1:26" ht="96" customHeight="1">
      <c r="A32" s="19"/>
      <c r="B32" s="19"/>
      <c r="C32" s="19"/>
      <c r="D32" s="23"/>
      <c r="E32" s="25"/>
      <c r="F32" s="9">
        <v>150</v>
      </c>
      <c r="G32" s="9">
        <v>1220</v>
      </c>
      <c r="H32" s="9">
        <v>1170</v>
      </c>
      <c r="I32" s="9">
        <v>1</v>
      </c>
      <c r="J32" s="10">
        <v>0.73</v>
      </c>
      <c r="K32" s="10">
        <v>4.88</v>
      </c>
      <c r="L32" s="11">
        <v>2599</v>
      </c>
      <c r="M32" s="17">
        <v>1897</v>
      </c>
      <c r="N32"/>
    </row>
    <row r="33" spans="1:17" ht="201">
      <c r="A33" s="15"/>
      <c r="B33" s="15"/>
      <c r="C33" s="15" t="s">
        <v>24</v>
      </c>
      <c r="D33" s="9" t="s">
        <v>25</v>
      </c>
      <c r="E33" s="9">
        <v>0.1</v>
      </c>
      <c r="F33" s="9">
        <v>50</v>
      </c>
      <c r="G33" s="9">
        <v>610</v>
      </c>
      <c r="H33" s="9">
        <v>1000</v>
      </c>
      <c r="I33" s="9">
        <v>10</v>
      </c>
      <c r="J33" s="16">
        <v>0.30499999999999999</v>
      </c>
      <c r="K33" s="10">
        <f t="shared" ref="K33" si="5">(G33*H33*I33)/1000000</f>
        <v>6.1</v>
      </c>
      <c r="L33" s="11">
        <v>2562</v>
      </c>
      <c r="M33" s="17">
        <v>811</v>
      </c>
    </row>
    <row r="34" spans="1:17" ht="150" customHeight="1">
      <c r="A34" s="14"/>
      <c r="B34" s="14"/>
      <c r="C34" s="13" t="s">
        <v>30</v>
      </c>
      <c r="D34" s="8">
        <v>0.04</v>
      </c>
      <c r="E34" s="9">
        <v>2E-3</v>
      </c>
      <c r="F34" s="9" t="s">
        <v>28</v>
      </c>
      <c r="G34" s="9" t="s">
        <v>26</v>
      </c>
      <c r="H34" s="9" t="s">
        <v>27</v>
      </c>
      <c r="I34" s="9">
        <v>1</v>
      </c>
      <c r="J34" s="10" t="s">
        <v>28</v>
      </c>
      <c r="K34" s="10" t="s">
        <v>28</v>
      </c>
      <c r="L34" s="11" t="s">
        <v>29</v>
      </c>
      <c r="M34" s="17">
        <v>611</v>
      </c>
      <c r="N34"/>
      <c r="O34"/>
      <c r="P34"/>
    </row>
    <row r="35" spans="1:17" ht="83.25" customHeight="1">
      <c r="A35" s="18"/>
      <c r="B35" s="18"/>
      <c r="C35" s="18" t="s">
        <v>32</v>
      </c>
      <c r="D35" s="22" t="s">
        <v>31</v>
      </c>
      <c r="E35" s="24" t="s">
        <v>33</v>
      </c>
      <c r="F35" s="9">
        <v>30</v>
      </c>
      <c r="G35" s="9">
        <v>1200</v>
      </c>
      <c r="H35" s="9">
        <v>8000</v>
      </c>
      <c r="I35" s="9">
        <v>1</v>
      </c>
      <c r="J35" s="10">
        <v>0.28999999999999998</v>
      </c>
      <c r="K35" s="10">
        <v>9.6</v>
      </c>
      <c r="L35" s="11" t="s">
        <v>29</v>
      </c>
      <c r="M35" s="17">
        <v>2722</v>
      </c>
    </row>
    <row r="36" spans="1:17" ht="101.25" customHeight="1">
      <c r="A36" s="19"/>
      <c r="B36" s="19"/>
      <c r="C36" s="19"/>
      <c r="D36" s="23"/>
      <c r="E36" s="25"/>
      <c r="F36" s="9">
        <v>50</v>
      </c>
      <c r="G36" s="9">
        <v>1200</v>
      </c>
      <c r="H36" s="9">
        <v>5000</v>
      </c>
      <c r="I36" s="9">
        <v>1</v>
      </c>
      <c r="J36" s="10">
        <v>0.3</v>
      </c>
      <c r="K36" s="10">
        <v>6</v>
      </c>
      <c r="L36" s="11" t="s">
        <v>29</v>
      </c>
      <c r="M36" s="17">
        <v>2338</v>
      </c>
    </row>
    <row r="37" spans="1:17" ht="81" customHeight="1">
      <c r="A37" s="18"/>
      <c r="B37" s="18"/>
      <c r="C37" s="20" t="s">
        <v>34</v>
      </c>
      <c r="D37" s="22">
        <v>3.2000000000000001E-2</v>
      </c>
      <c r="E37" s="22">
        <v>0.2</v>
      </c>
      <c r="F37" s="9">
        <v>50</v>
      </c>
      <c r="G37" s="9">
        <v>610</v>
      </c>
      <c r="H37" s="9">
        <v>1000</v>
      </c>
      <c r="I37" s="9">
        <v>10</v>
      </c>
      <c r="J37" s="16">
        <v>0.30499999999999999</v>
      </c>
      <c r="K37" s="10">
        <v>6.1</v>
      </c>
      <c r="L37" s="11">
        <v>3236</v>
      </c>
      <c r="M37" s="17">
        <v>987</v>
      </c>
      <c r="P37"/>
    </row>
    <row r="38" spans="1:17" ht="102.75" customHeight="1">
      <c r="A38" s="19"/>
      <c r="B38" s="19"/>
      <c r="C38" s="21"/>
      <c r="D38" s="23"/>
      <c r="E38" s="23"/>
      <c r="F38" s="9">
        <v>100</v>
      </c>
      <c r="G38" s="9">
        <v>610</v>
      </c>
      <c r="H38" s="9">
        <v>1000</v>
      </c>
      <c r="I38" s="9">
        <v>5</v>
      </c>
      <c r="J38" s="16">
        <v>0.30499999999999999</v>
      </c>
      <c r="K38" s="10">
        <v>3.05</v>
      </c>
      <c r="L38" s="11">
        <v>3236</v>
      </c>
      <c r="M38" s="17">
        <v>987</v>
      </c>
      <c r="O38"/>
      <c r="P38"/>
      <c r="Q38"/>
    </row>
    <row r="48" spans="1:17">
      <c r="C48"/>
      <c r="D48"/>
    </row>
    <row r="55" spans="3:3">
      <c r="C55"/>
    </row>
  </sheetData>
  <mergeCells count="43">
    <mergeCell ref="A14:B15"/>
    <mergeCell ref="A1:B6"/>
    <mergeCell ref="A7:B11"/>
    <mergeCell ref="A13:B13"/>
    <mergeCell ref="A12:B12"/>
    <mergeCell ref="A17:A18"/>
    <mergeCell ref="B17:B18"/>
    <mergeCell ref="C17:C18"/>
    <mergeCell ref="A22:A23"/>
    <mergeCell ref="B22:B23"/>
    <mergeCell ref="C22:C23"/>
    <mergeCell ref="D22:D23"/>
    <mergeCell ref="E22:E23"/>
    <mergeCell ref="A20:A21"/>
    <mergeCell ref="B20:B21"/>
    <mergeCell ref="C20:C21"/>
    <mergeCell ref="D20:D21"/>
    <mergeCell ref="E20:E21"/>
    <mergeCell ref="A27:A28"/>
    <mergeCell ref="B27:B28"/>
    <mergeCell ref="C27:C28"/>
    <mergeCell ref="D27:D28"/>
    <mergeCell ref="E27:E28"/>
    <mergeCell ref="A24:A26"/>
    <mergeCell ref="B24:B26"/>
    <mergeCell ref="C24:C26"/>
    <mergeCell ref="D24:D26"/>
    <mergeCell ref="E24:E25"/>
    <mergeCell ref="A31:A32"/>
    <mergeCell ref="B31:B32"/>
    <mergeCell ref="C31:C32"/>
    <mergeCell ref="D31:D32"/>
    <mergeCell ref="E31:E32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Розница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Олег</cp:lastModifiedBy>
  <cp:lastPrinted>2019-03-15T04:12:09Z</cp:lastPrinted>
  <dcterms:created xsi:type="dcterms:W3CDTF">2017-04-17T02:30:52Z</dcterms:created>
  <dcterms:modified xsi:type="dcterms:W3CDTF">2019-10-03T15:01:00Z</dcterms:modified>
</cp:coreProperties>
</file>